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форма КП" sheetId="1" r:id="rId1"/>
  </sheets>
  <definedNames>
    <definedName name="_xlnm.Print_Area" localSheetId="0">'форма КП'!$A$1:$E$64</definedName>
  </definedNames>
  <calcPr fullCalcOnLoad="1"/>
</workbook>
</file>

<file path=xl/sharedStrings.xml><?xml version="1.0" encoding="utf-8"?>
<sst xmlns="http://schemas.openxmlformats.org/spreadsheetml/2006/main" count="88" uniqueCount="68">
  <si>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</si>
  <si>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</si>
  <si>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</si>
  <si>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</si>
  <si>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</si>
  <si>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</si>
  <si>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</si>
  <si>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</si>
  <si>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</si>
  <si>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</si>
  <si>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</si>
  <si>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</si>
  <si>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</si>
  <si>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</si>
  <si>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Цена без учета НДС/ 
Price excl.VAT</t>
  </si>
  <si>
    <t>Стоимость услуг без НДС 20%,  рублей / Cost of works without 20% VAT,  RUR.</t>
  </si>
  <si>
    <t>Всего, сумма коммерческого предложения, в рублях, без НДС / Total bid amount, RUR, excluding VAT</t>
  </si>
  <si>
    <t>Всего, сумма коммерческого предложения, в рублях, c учетом НДС / Total bid amount, RUR, including VAT</t>
  </si>
  <si>
    <t>справочно/for reference</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</si>
  <si>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</si>
  <si>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</si>
  <si>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</si>
  <si>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</si>
  <si>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</si>
  <si>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</si>
  <si>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</si>
  <si>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</si>
  <si>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</si>
  <si>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</si>
  <si>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</si>
  <si>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</si>
  <si>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</si>
  <si>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</si>
  <si>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r>
      <t xml:space="preserve">Ставка за движку буровой установки до 35 метров включительно / </t>
    </r>
    <r>
      <rPr>
        <b/>
        <sz val="11"/>
        <rFont val="Times New Roman"/>
        <family val="1"/>
      </rPr>
      <t>Drilling rig skidding rate, up to 35 m. Inclusive</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</si>
  <si>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</si>
  <si>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</si>
  <si>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</si>
  <si>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</si>
  <si>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</si>
  <si>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sz val="11"/>
        <rFont val="Times New Roman"/>
        <family val="1"/>
      </rPr>
      <t xml:space="preserve">Мобилизация БУ и бурового оборудования, тампонажной техники, МТР, ГСМ / </t>
    </r>
    <r>
      <rPr>
        <b/>
        <sz val="11"/>
        <rFont val="Times New Roman"/>
        <family val="1"/>
      </rPr>
      <t xml:space="preserve">
Mobilization of drilling rig and drilling equipment, cementing fleet, materials, POL</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</si>
  <si>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</si>
  <si>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</si>
  <si>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</si>
  <si>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t>80</t>
  </si>
  <si>
    <r>
      <t xml:space="preserve"> 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</si>
  <si>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 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</si>
  <si>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</si>
  <si>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</si>
  <si>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r>
      <t xml:space="preserve">Стоимость одного метра бурения и крепления направления и кондуктора скважины № 205 (до башмака спущенной обсадной колонны) / </t>
    </r>
    <r>
      <rPr>
        <b/>
        <sz val="11"/>
        <rFont val="Times New Roman"/>
        <family val="1"/>
      </rPr>
      <t>Cost of 1 m of drilling and cementing of conductor and surface casing of well 205 (to the shoe of the lowered casing)</t>
    </r>
  </si>
  <si>
    <r>
      <t xml:space="preserve">Стоимость одного метра бурения и крепления эксплуатационной колонны скважины № 205 (до башмака спущенной обсадной колонны) / </t>
    </r>
    <r>
      <rPr>
        <b/>
        <sz val="11"/>
        <rFont val="Times New Roman"/>
        <family val="1"/>
      </rPr>
      <t xml:space="preserve">Cost of 1 m of drilling and cementing of prodyction surface casing of well 205 (to the shoe of the lowered casing)  </t>
    </r>
  </si>
  <si>
    <r>
      <t xml:space="preserve">Стоимость одного метра бурения и крепления направления и кондуктора скважины № 125 (до башмака спущенной обсадной колонны) / </t>
    </r>
    <r>
      <rPr>
        <b/>
        <sz val="11"/>
        <rFont val="Times New Roman"/>
        <family val="1"/>
      </rPr>
      <t>Cost of 1 m of drilling and cementing of conductor and surface casing of well 125 (to the shoe of the lowered casing)</t>
    </r>
  </si>
  <si>
    <r>
      <t xml:space="preserve">Стоимость одного метра бурения и крепления эксплуатационной колонны скважины № 125 (до башмака спущенной обсадной колонны) / </t>
    </r>
    <r>
      <rPr>
        <b/>
        <sz val="11"/>
        <rFont val="Times New Roman"/>
        <family val="1"/>
      </rPr>
      <t>Cost of 1 m of drilling and cementing of production casing of well 125 (to the shoe of the lowered casing)</t>
    </r>
  </si>
  <si>
    <r>
      <t xml:space="preserve">Стоимость одного метра бурения и крепления хвостовика скважины № 125 (до башмака спущенной обсадной колонны) / </t>
    </r>
    <r>
      <rPr>
        <b/>
        <sz val="11"/>
        <rFont val="Times New Roman"/>
        <family val="1"/>
      </rPr>
      <t>Cost of 1 m of drilling and cementing the liner in well 125 (to the shoe of the lowered casing)</t>
    </r>
  </si>
  <si>
    <r>
      <t xml:space="preserve">Стоимость одного метра бурения и крепления хвостовика скважины № 125 (до башмака спущенной обсадной колонны) с дополнительным комплексом ГИС (ГК, Сопротивление, Нейтронный (ННК), Плотностной (ГГКп) / </t>
    </r>
    <r>
      <rPr>
        <b/>
        <sz val="11"/>
        <rFont val="Times New Roman"/>
        <family val="1"/>
      </rPr>
      <t>Cost of 1 m of drilling and cementing the liner in well 125 (to the shoe of the lowered casing) with additional logs</t>
    </r>
  </si>
  <si>
    <r>
      <t xml:space="preserve">Строительство дорог (01.01.23 - 04.02.2023) / 
</t>
    </r>
    <r>
      <rPr>
        <b/>
        <sz val="11"/>
        <rFont val="Times New Roman"/>
        <family val="1"/>
      </rPr>
      <t xml:space="preserve">Сonstruction of roads (01.01.23 - 04.02.2023) </t>
    </r>
  </si>
  <si>
    <r>
      <t xml:space="preserve">Строительство площадки (01.01.23 - 04.02.2023) / 
</t>
    </r>
    <r>
      <rPr>
        <b/>
        <sz val="11"/>
        <rFont val="Times New Roman"/>
        <family val="1"/>
      </rPr>
      <t>Сonstruction of pad (01.01.23 - 04.02.2023)</t>
    </r>
  </si>
  <si>
    <r>
      <t xml:space="preserve">Содержание дорог и площадки (05.02.23 - 31.03.23) / 
</t>
    </r>
    <r>
      <rPr>
        <b/>
        <sz val="11"/>
        <rFont val="Times New Roman"/>
        <family val="1"/>
      </rPr>
      <t>Maintenance of roads and pad (05.02.23 - 31.03.23)</t>
    </r>
  </si>
  <si>
    <r>
      <t xml:space="preserve">Строительство дорог (11.01.24 - 04.02.2024) / 
</t>
    </r>
    <r>
      <rPr>
        <b/>
        <sz val="11"/>
        <rFont val="Times New Roman"/>
        <family val="1"/>
      </rPr>
      <t>Сonstruction of roads (11.01.24 - 04.02.2024)</t>
    </r>
  </si>
  <si>
    <t>146</t>
  </si>
  <si>
    <t>LLC " Allianceneftegaz"</t>
  </si>
  <si>
    <t xml:space="preserve">ООО «Альянснефтегаз" </t>
  </si>
  <si>
    <r>
      <rPr>
        <sz val="11"/>
        <rFont val="Times New Roman"/>
        <family val="1"/>
      </rPr>
      <t xml:space="preserve">Монтаж буровой установки / </t>
    </r>
    <r>
      <rPr>
        <b/>
        <sz val="11"/>
        <rFont val="Times New Roman"/>
        <family val="1"/>
      </rPr>
      <t xml:space="preserve">
drilling rig rig-up</t>
    </r>
  </si>
  <si>
    <r>
      <t xml:space="preserve">Переработка буровых отходов / 
</t>
    </r>
    <r>
      <rPr>
        <b/>
        <sz val="11"/>
        <rFont val="Times New Roman"/>
        <family val="1"/>
      </rPr>
      <t>Utilization of drill cuttings</t>
    </r>
  </si>
  <si>
    <r>
      <t xml:space="preserve">Рекультивация нарушенных земель на технологической площадке и подъездной дороге / 
</t>
    </r>
    <r>
      <rPr>
        <b/>
        <sz val="11"/>
        <rFont val="Times New Roman"/>
        <family val="1"/>
      </rPr>
      <t xml:space="preserve">Remediation of disturbed soil at technological area and access road </t>
    </r>
  </si>
  <si>
    <r>
      <t xml:space="preserve">Лесовосстановление земель / 
</t>
    </r>
    <r>
      <rPr>
        <b/>
        <sz val="11"/>
        <rFont val="Times New Roman"/>
        <family val="1"/>
      </rPr>
      <t>Reforestation</t>
    </r>
  </si>
  <si>
    <t>Строительство скважин № 205 и 125 Южно-Майского месторождения (тендер № 86-2022) / Construction of of wells No.No. 205 and 125 of South-Maiskoye field” (tender No. 86-2022)</t>
  </si>
  <si>
    <t>Стоимость проката керноотборочного оборудования при отборе одного метра керна на скважине № 205 /
The cost of rental equipment in the selection of coring 1m core of well No. 205</t>
  </si>
  <si>
    <t>Движка буровой установки со скважины № 205 до скважины № 125 (до 20 м.) / Drilling rig skidding from well No. 205 to No. 125 (less then 20 m.)</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</si>
</sst>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5">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u val="single"/>
      <sz val="11"/>
      <color indexed="8"/>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sz val="11"/>
      <color rgb="FFFF0000"/>
      <name val="Times New Roman"/>
      <family val="1"/>
    </font>
    <font>
      <b/>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2" fillId="0" borderId="0" applyFont="0" applyFill="0" applyBorder="0" applyAlignment="0" applyProtection="0"/>
    <xf numFmtId="0" fontId="48" fillId="32" borderId="0" applyNumberFormat="0" applyBorder="0" applyAlignment="0" applyProtection="0"/>
  </cellStyleXfs>
  <cellXfs count="83">
    <xf numFmtId="0" fontId="0" fillId="0" borderId="0" xfId="0" applyFont="1" applyAlignment="1">
      <alignment/>
    </xf>
    <xf numFmtId="0" fontId="4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50"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1"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indent="3"/>
    </xf>
    <xf numFmtId="0" fontId="49" fillId="0" borderId="0" xfId="0" applyFont="1" applyBorder="1" applyAlignment="1">
      <alignment/>
    </xf>
    <xf numFmtId="0" fontId="49" fillId="0" borderId="0" xfId="0" applyFont="1" applyAlignment="1">
      <alignment horizontal="left" indent="5"/>
    </xf>
    <xf numFmtId="0" fontId="49" fillId="0" borderId="0" xfId="0" applyFont="1" applyAlignment="1">
      <alignment horizontal="center" vertical="center"/>
    </xf>
    <xf numFmtId="0" fontId="4" fillId="0" borderId="0" xfId="0" applyFont="1" applyFill="1" applyBorder="1" applyAlignment="1">
      <alignment horizontal="center" vertical="center"/>
    </xf>
    <xf numFmtId="0" fontId="49" fillId="0" borderId="0" xfId="0" applyFont="1" applyAlignment="1">
      <alignment horizontal="center"/>
    </xf>
    <xf numFmtId="0" fontId="50" fillId="0" borderId="0" xfId="0" applyFont="1" applyAlignment="1">
      <alignment horizontal="left" indent="2"/>
    </xf>
    <xf numFmtId="0" fontId="50" fillId="0" borderId="0" xfId="0" applyFont="1" applyAlignment="1">
      <alignment/>
    </xf>
    <xf numFmtId="0" fontId="4" fillId="0" borderId="0" xfId="0" applyFont="1" applyFill="1" applyAlignment="1">
      <alignment wrapText="1"/>
    </xf>
    <xf numFmtId="0" fontId="49" fillId="0" borderId="0" xfId="0" applyFont="1" applyAlignment="1">
      <alignment/>
    </xf>
    <xf numFmtId="0" fontId="49" fillId="0" borderId="0" xfId="0" applyFont="1" applyFill="1" applyAlignment="1">
      <alignment/>
    </xf>
    <xf numFmtId="0" fontId="50" fillId="6" borderId="11" xfId="0" applyFont="1" applyFill="1" applyBorder="1" applyAlignment="1">
      <alignment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center" vertical="center" wrapText="1"/>
    </xf>
    <xf numFmtId="0" fontId="52"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50" fillId="0" borderId="12" xfId="61" applyFont="1" applyFill="1" applyBorder="1" applyAlignment="1">
      <alignment horizontal="center" vertical="center" wrapText="1"/>
    </xf>
    <xf numFmtId="171" fontId="50"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171" fontId="5" fillId="0" borderId="12" xfId="61" applyFont="1" applyFill="1" applyBorder="1" applyAlignment="1" applyProtection="1">
      <alignment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50" fillId="3" borderId="12" xfId="61" applyFont="1" applyFill="1" applyBorder="1" applyAlignment="1">
      <alignment wrapText="1"/>
    </xf>
    <xf numFmtId="0" fontId="49" fillId="0" borderId="0" xfId="0" applyFont="1" applyFill="1" applyAlignment="1">
      <alignment horizontal="left" indent="3"/>
    </xf>
    <xf numFmtId="0" fontId="4" fillId="0" borderId="0" xfId="0" applyFont="1" applyFill="1" applyAlignment="1">
      <alignment horizontal="center" vertical="center"/>
    </xf>
    <xf numFmtId="0" fontId="49" fillId="0" borderId="0" xfId="0" applyFont="1" applyAlignment="1">
      <alignment horizontal="left" vertical="center"/>
    </xf>
    <xf numFmtId="0" fontId="4" fillId="0" borderId="0" xfId="0" applyNumberFormat="1" applyFont="1" applyFill="1" applyAlignment="1">
      <alignment horizontal="center" vertical="center"/>
    </xf>
    <xf numFmtId="0" fontId="49"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9" fillId="0" borderId="0" xfId="0" applyFont="1" applyFill="1" applyAlignment="1">
      <alignment horizontal="center" vertical="top"/>
    </xf>
    <xf numFmtId="0" fontId="49" fillId="0" borderId="0" xfId="0" applyNumberFormat="1" applyFont="1" applyFill="1" applyAlignment="1">
      <alignment horizontal="center" vertical="top"/>
    </xf>
    <xf numFmtId="0" fontId="49" fillId="0" borderId="0" xfId="0" applyFont="1" applyAlignment="1">
      <alignment horizontal="justify"/>
    </xf>
    <xf numFmtId="0" fontId="49" fillId="0" borderId="0" xfId="0" applyFont="1" applyAlignment="1">
      <alignment/>
    </xf>
    <xf numFmtId="0" fontId="49" fillId="0" borderId="13" xfId="0" applyFont="1" applyBorder="1" applyAlignment="1">
      <alignment horizontal="justify" wrapText="1"/>
    </xf>
    <xf numFmtId="0" fontId="49" fillId="0" borderId="13" xfId="0" applyFont="1" applyBorder="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13" xfId="0" applyFont="1" applyBorder="1" applyAlignment="1">
      <alignment/>
    </xf>
    <xf numFmtId="0" fontId="49" fillId="0" borderId="0" xfId="0" applyFont="1" applyAlignment="1">
      <alignment horizontal="justify" vertical="top"/>
    </xf>
    <xf numFmtId="0" fontId="49" fillId="0" borderId="0" xfId="0" applyFont="1" applyFill="1" applyAlignment="1">
      <alignment horizontal="center" vertical="center"/>
    </xf>
    <xf numFmtId="169" fontId="49" fillId="0" borderId="0" xfId="0" applyNumberFormat="1" applyFont="1" applyFill="1" applyAlignment="1">
      <alignment horizontal="center" vertical="top"/>
    </xf>
    <xf numFmtId="171" fontId="49" fillId="33" borderId="12" xfId="61" applyFont="1" applyFill="1" applyBorder="1" applyAlignment="1">
      <alignment horizontal="center" vertical="center" wrapText="1"/>
    </xf>
    <xf numFmtId="0" fontId="5" fillId="0" borderId="12" xfId="33" applyFont="1" applyFill="1" applyBorder="1" applyAlignment="1">
      <alignment horizontal="left" vertical="center" wrapText="1"/>
      <protection/>
    </xf>
    <xf numFmtId="177" fontId="5" fillId="0" borderId="12" xfId="68" applyNumberFormat="1" applyFont="1" applyFill="1" applyBorder="1" applyAlignment="1" applyProtection="1">
      <alignment horizontal="left" vertical="center" wrapText="1"/>
      <protection locked="0"/>
    </xf>
    <xf numFmtId="0" fontId="9" fillId="0" borderId="12" xfId="33" applyFont="1" applyFill="1" applyBorder="1" applyAlignment="1">
      <alignment horizontal="left" vertical="center" wrapText="1"/>
      <protection/>
    </xf>
    <xf numFmtId="0" fontId="5" fillId="0" borderId="12" xfId="61" applyNumberFormat="1" applyFont="1" applyFill="1" applyBorder="1" applyAlignment="1" applyProtection="1">
      <alignment horizontal="center" vertical="center"/>
      <protection locked="0"/>
    </xf>
    <xf numFmtId="0" fontId="5" fillId="0" borderId="12" xfId="61" applyNumberFormat="1" applyFont="1" applyFill="1" applyBorder="1" applyAlignment="1">
      <alignment horizontal="center" vertical="center" wrapText="1"/>
    </xf>
    <xf numFmtId="0" fontId="53" fillId="0" borderId="0" xfId="0" applyFont="1" applyAlignment="1">
      <alignment horizontal="justify" wrapText="1"/>
    </xf>
    <xf numFmtId="0" fontId="53"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9" fillId="0" borderId="0" xfId="0" applyFont="1" applyAlignment="1">
      <alignment horizontal="justify"/>
    </xf>
    <xf numFmtId="0" fontId="49" fillId="0" borderId="0" xfId="0" applyFont="1" applyAlignment="1">
      <alignment/>
    </xf>
    <xf numFmtId="0" fontId="49" fillId="0" borderId="0" xfId="0" applyFont="1" applyAlignment="1">
      <alignment horizontal="center" vertical="center"/>
    </xf>
    <xf numFmtId="0" fontId="49" fillId="34" borderId="0" xfId="0" applyFont="1" applyFill="1" applyBorder="1" applyAlignment="1">
      <alignment horizontal="center" vertical="center" wrapText="1"/>
    </xf>
    <xf numFmtId="0" fontId="49" fillId="0" borderId="14" xfId="0" applyFont="1" applyBorder="1" applyAlignment="1">
      <alignment horizontal="center"/>
    </xf>
    <xf numFmtId="0" fontId="49" fillId="0" borderId="13" xfId="0" applyFont="1" applyBorder="1" applyAlignment="1">
      <alignment horizontal="center" wrapText="1"/>
    </xf>
    <xf numFmtId="0" fontId="49" fillId="0" borderId="0" xfId="0" applyFont="1" applyAlignment="1">
      <alignment horizontal="left" vertical="center" wrapText="1"/>
    </xf>
    <xf numFmtId="0" fontId="9" fillId="0" borderId="14" xfId="0" applyFont="1" applyFill="1" applyBorder="1" applyAlignment="1">
      <alignment horizontal="left" vertical="center" wrapText="1"/>
    </xf>
    <xf numFmtId="0" fontId="9" fillId="0" borderId="14" xfId="0" applyFont="1" applyBorder="1" applyAlignment="1">
      <alignment horizontal="left" wrapText="1"/>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4" fillId="0" borderId="13" xfId="0" applyFont="1" applyFill="1" applyBorder="1" applyAlignment="1">
      <alignment horizontal="left"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7" fillId="0" borderId="0" xfId="0" applyFont="1" applyBorder="1" applyAlignment="1">
      <alignment horizontal="center" wrapText="1"/>
    </xf>
    <xf numFmtId="0" fontId="54" fillId="0" borderId="0" xfId="0" applyFont="1" applyBorder="1" applyAlignment="1">
      <alignment horizontal="center" wrapText="1"/>
    </xf>
    <xf numFmtId="0" fontId="49" fillId="0" borderId="0" xfId="0" applyFont="1" applyBorder="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Финансовый_AFE Snezhnaya 140 2007 год 2"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70"/>
  <sheetViews>
    <sheetView showGridLines="0" tabSelected="1" zoomScale="120" zoomScaleNormal="120" zoomScaleSheetLayoutView="85" workbookViewId="0" topLeftCell="A1">
      <selection activeCell="B42" sqref="B42"/>
    </sheetView>
  </sheetViews>
  <sheetFormatPr defaultColWidth="9.140625" defaultRowHeight="15"/>
  <cols>
    <col min="1" max="1" width="7.00390625" style="52" customWidth="1"/>
    <col min="2" max="2" width="102.421875" style="39" customWidth="1"/>
    <col min="3" max="3" width="14.8515625" style="39" customWidth="1"/>
    <col min="4" max="4" width="31.140625" style="39" customWidth="1"/>
    <col min="5" max="5" width="30.57421875" style="20" customWidth="1"/>
    <col min="6" max="6" width="6.140625" style="42" customWidth="1"/>
    <col min="7" max="7" width="48.7109375" style="53" customWidth="1"/>
    <col min="8" max="8" width="58.00390625" style="42" customWidth="1"/>
    <col min="9" max="9" width="22.7109375" style="43"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41</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60</v>
      </c>
      <c r="F4" s="4"/>
      <c r="G4" s="10"/>
      <c r="H4" s="4"/>
      <c r="I4" s="6"/>
      <c r="J4" s="4"/>
      <c r="K4" s="4"/>
      <c r="L4" s="4"/>
      <c r="M4" s="4"/>
      <c r="N4" s="4"/>
      <c r="O4" s="4"/>
      <c r="P4" s="4"/>
      <c r="Q4" s="4"/>
      <c r="R4" s="4"/>
      <c r="S4" s="4"/>
      <c r="T4" s="4"/>
      <c r="U4" s="4"/>
      <c r="V4" s="4"/>
      <c r="W4" s="4"/>
      <c r="X4" s="7"/>
    </row>
    <row r="5" spans="1:24" s="3" customFormat="1" ht="15">
      <c r="A5" s="1"/>
      <c r="B5" s="8" t="s">
        <v>59</v>
      </c>
      <c r="C5" s="8"/>
      <c r="D5" s="8"/>
      <c r="E5" s="9" t="s">
        <v>42</v>
      </c>
      <c r="F5" s="4"/>
      <c r="G5" s="10"/>
      <c r="H5" s="4"/>
      <c r="I5" s="6"/>
      <c r="J5" s="4"/>
      <c r="K5" s="4"/>
      <c r="L5" s="4"/>
      <c r="M5" s="4"/>
      <c r="N5" s="4"/>
      <c r="O5" s="4"/>
      <c r="P5" s="4"/>
      <c r="Q5" s="4"/>
      <c r="R5" s="4"/>
      <c r="S5" s="4"/>
      <c r="T5" s="4"/>
      <c r="U5" s="4"/>
      <c r="V5" s="4"/>
      <c r="W5" s="4"/>
      <c r="X5" s="7"/>
    </row>
    <row r="6" spans="1:24" s="3" customFormat="1" ht="15" customHeight="1">
      <c r="A6" s="77" t="s">
        <v>10</v>
      </c>
      <c r="B6" s="77"/>
      <c r="C6" s="77"/>
      <c r="D6" s="77"/>
      <c r="E6" s="77"/>
      <c r="F6" s="4"/>
      <c r="G6" s="10"/>
      <c r="H6" s="4"/>
      <c r="I6" s="6"/>
      <c r="J6" s="4"/>
      <c r="K6" s="4"/>
      <c r="L6" s="4"/>
      <c r="M6" s="4"/>
      <c r="N6" s="4"/>
      <c r="O6" s="4"/>
      <c r="P6" s="4"/>
      <c r="Q6" s="4"/>
      <c r="R6" s="4"/>
      <c r="S6" s="4"/>
      <c r="T6" s="4"/>
      <c r="U6" s="4"/>
      <c r="V6" s="4"/>
      <c r="W6" s="4"/>
      <c r="X6" s="7"/>
    </row>
    <row r="7" spans="1:24" s="3" customFormat="1" ht="15">
      <c r="A7" s="78" t="s">
        <v>11</v>
      </c>
      <c r="B7" s="79"/>
      <c r="C7" s="79"/>
      <c r="D7" s="79"/>
      <c r="E7" s="79"/>
      <c r="F7" s="4"/>
      <c r="G7" s="10"/>
      <c r="H7" s="4"/>
      <c r="I7" s="6"/>
      <c r="J7" s="4"/>
      <c r="K7" s="4"/>
      <c r="L7" s="4"/>
      <c r="M7" s="4"/>
      <c r="N7" s="4"/>
      <c r="O7" s="4"/>
      <c r="P7" s="4"/>
      <c r="Q7" s="4"/>
      <c r="R7" s="4"/>
      <c r="S7" s="4"/>
      <c r="T7" s="4"/>
      <c r="U7" s="4"/>
      <c r="V7" s="4"/>
      <c r="W7" s="4"/>
      <c r="X7" s="7"/>
    </row>
    <row r="8" spans="1:9" s="4" customFormat="1" ht="15">
      <c r="A8" s="80" t="s">
        <v>65</v>
      </c>
      <c r="B8" s="81"/>
      <c r="C8" s="81"/>
      <c r="D8" s="81"/>
      <c r="E8" s="81"/>
      <c r="G8" s="11"/>
      <c r="I8" s="6"/>
    </row>
    <row r="9" spans="1:24" s="3" customFormat="1" ht="15.75" customHeight="1">
      <c r="A9" s="82" t="s">
        <v>19</v>
      </c>
      <c r="B9" s="82"/>
      <c r="C9" s="82"/>
      <c r="D9" s="82"/>
      <c r="E9" s="82"/>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54" customHeight="1">
      <c r="A11" s="70" t="s">
        <v>20</v>
      </c>
      <c r="B11" s="70"/>
      <c r="C11" s="70"/>
      <c r="D11" s="70"/>
      <c r="E11" s="70"/>
      <c r="F11" s="4"/>
      <c r="G11" s="12"/>
      <c r="H11" s="4"/>
      <c r="I11" s="6"/>
      <c r="J11" s="4"/>
      <c r="K11" s="4"/>
      <c r="L11" s="4"/>
      <c r="M11" s="4"/>
      <c r="N11" s="4"/>
      <c r="O11" s="4"/>
      <c r="P11" s="4"/>
      <c r="Q11" s="4"/>
      <c r="R11" s="4"/>
      <c r="S11" s="4"/>
      <c r="T11" s="4"/>
      <c r="U11" s="4"/>
      <c r="V11" s="4"/>
      <c r="W11" s="4"/>
      <c r="X11" s="7"/>
    </row>
    <row r="12" spans="1:24" s="3" customFormat="1" ht="15" customHeight="1">
      <c r="A12" s="80" t="str">
        <f>A8</f>
        <v>Строительство скважин № 205 и 125 Южно-Майского месторождения (тендер № 86-2022) / Construction of of wells No.No. 205 and 125 of South-Maiskoye field” (tender No. 86-2022)</v>
      </c>
      <c r="B12" s="81"/>
      <c r="C12" s="81"/>
      <c r="D12" s="81"/>
      <c r="E12" s="81"/>
      <c r="F12" s="4"/>
      <c r="G12" s="16"/>
      <c r="H12" s="4"/>
      <c r="I12" s="6"/>
      <c r="J12" s="4"/>
      <c r="K12" s="4"/>
      <c r="L12" s="4"/>
      <c r="M12" s="4"/>
      <c r="N12" s="4"/>
      <c r="O12" s="4"/>
      <c r="P12" s="4"/>
      <c r="Q12" s="4"/>
      <c r="R12" s="4"/>
      <c r="S12" s="4"/>
      <c r="T12" s="4"/>
      <c r="U12" s="4"/>
      <c r="V12" s="4"/>
      <c r="W12" s="4"/>
      <c r="X12" s="7"/>
    </row>
    <row r="13" spans="1:24" s="3" customFormat="1" ht="15">
      <c r="A13" s="67" t="s">
        <v>21</v>
      </c>
      <c r="B13" s="67"/>
      <c r="C13" s="67"/>
      <c r="D13" s="67"/>
      <c r="E13" s="67"/>
      <c r="F13" s="4"/>
      <c r="G13" s="16"/>
      <c r="H13" s="4"/>
      <c r="I13" s="6"/>
      <c r="J13" s="4"/>
      <c r="K13" s="4"/>
      <c r="L13" s="4"/>
      <c r="M13" s="4"/>
      <c r="N13" s="4"/>
      <c r="O13" s="4"/>
      <c r="P13" s="4"/>
      <c r="Q13" s="4"/>
      <c r="R13" s="4"/>
      <c r="S13" s="4"/>
      <c r="T13" s="4"/>
      <c r="U13" s="4"/>
      <c r="V13" s="4"/>
      <c r="W13" s="4"/>
      <c r="X13" s="7"/>
    </row>
    <row r="14" spans="1:24" s="3" customFormat="1" ht="23.25" customHeight="1">
      <c r="A14" s="68"/>
      <c r="B14" s="68"/>
      <c r="C14" s="68"/>
      <c r="D14" s="68"/>
      <c r="E14" s="68"/>
      <c r="F14" s="4"/>
      <c r="G14" s="17"/>
      <c r="H14" s="4"/>
      <c r="I14" s="6"/>
      <c r="J14" s="4"/>
      <c r="K14" s="4"/>
      <c r="L14" s="4"/>
      <c r="M14" s="4"/>
      <c r="N14" s="4"/>
      <c r="O14" s="4"/>
      <c r="P14" s="4"/>
      <c r="Q14" s="4"/>
      <c r="R14" s="4"/>
      <c r="S14" s="4"/>
      <c r="T14" s="4"/>
      <c r="U14" s="4"/>
      <c r="V14" s="4"/>
      <c r="W14" s="4"/>
      <c r="X14" s="7"/>
    </row>
    <row r="15" spans="1:24" s="3" customFormat="1" ht="15">
      <c r="A15" s="69" t="s">
        <v>7</v>
      </c>
      <c r="B15" s="69"/>
      <c r="C15" s="69"/>
      <c r="D15" s="69"/>
      <c r="E15" s="69"/>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98.25" customHeight="1">
      <c r="A17" s="70" t="s">
        <v>22</v>
      </c>
      <c r="B17" s="70"/>
      <c r="C17" s="70"/>
      <c r="D17" s="70"/>
      <c r="E17" s="70"/>
      <c r="F17" s="4"/>
      <c r="G17" s="16"/>
      <c r="H17" s="4"/>
      <c r="I17" s="6"/>
      <c r="J17" s="4"/>
      <c r="K17" s="4"/>
      <c r="L17" s="4"/>
      <c r="M17" s="4"/>
      <c r="N17" s="4"/>
      <c r="O17" s="4"/>
      <c r="P17" s="4"/>
      <c r="Q17" s="4"/>
      <c r="R17" s="4"/>
      <c r="S17" s="4"/>
      <c r="T17" s="4"/>
      <c r="U17" s="4"/>
      <c r="V17" s="4"/>
      <c r="W17" s="4"/>
      <c r="X17" s="7"/>
    </row>
    <row r="18" spans="1:9" ht="33.75" customHeight="1">
      <c r="A18" s="71" t="s">
        <v>28</v>
      </c>
      <c r="B18" s="72"/>
      <c r="C18" s="72"/>
      <c r="D18" s="72"/>
      <c r="E18" s="72"/>
      <c r="F18" s="18"/>
      <c r="G18" s="10"/>
      <c r="H18" s="19"/>
      <c r="I18" s="18"/>
    </row>
    <row r="19" spans="1:9" ht="42.75">
      <c r="A19" s="21" t="s">
        <v>2</v>
      </c>
      <c r="B19" s="22" t="s">
        <v>12</v>
      </c>
      <c r="C19" s="22" t="s">
        <v>13</v>
      </c>
      <c r="D19" s="23" t="s">
        <v>14</v>
      </c>
      <c r="E19" s="24" t="s">
        <v>15</v>
      </c>
      <c r="F19" s="18"/>
      <c r="G19" s="10"/>
      <c r="H19" s="19"/>
      <c r="I19" s="18"/>
    </row>
    <row r="20" spans="1:9" ht="29.25">
      <c r="A20" s="25">
        <v>1</v>
      </c>
      <c r="B20" s="55" t="s">
        <v>54</v>
      </c>
      <c r="C20" s="26" t="s">
        <v>25</v>
      </c>
      <c r="D20" s="27"/>
      <c r="E20" s="28"/>
      <c r="F20" s="18"/>
      <c r="G20" s="10"/>
      <c r="H20" s="19"/>
      <c r="I20" s="18"/>
    </row>
    <row r="21" spans="1:9" ht="29.25">
      <c r="A21" s="25">
        <v>2</v>
      </c>
      <c r="B21" s="55" t="s">
        <v>55</v>
      </c>
      <c r="C21" s="26" t="s">
        <v>25</v>
      </c>
      <c r="D21" s="27"/>
      <c r="E21" s="28"/>
      <c r="F21" s="18"/>
      <c r="G21" s="10"/>
      <c r="H21" s="19"/>
      <c r="I21" s="18"/>
    </row>
    <row r="22" spans="1:9" ht="29.25">
      <c r="A22" s="25">
        <v>3</v>
      </c>
      <c r="B22" s="55" t="s">
        <v>56</v>
      </c>
      <c r="C22" s="26" t="s">
        <v>25</v>
      </c>
      <c r="D22" s="27"/>
      <c r="E22" s="28"/>
      <c r="F22" s="18"/>
      <c r="G22" s="10"/>
      <c r="H22" s="19"/>
      <c r="I22" s="18"/>
    </row>
    <row r="23" spans="1:9" ht="29.25">
      <c r="A23" s="25">
        <v>4</v>
      </c>
      <c r="B23" s="55" t="s">
        <v>46</v>
      </c>
      <c r="C23" s="26">
        <v>1</v>
      </c>
      <c r="D23" s="27"/>
      <c r="E23" s="28"/>
      <c r="F23" s="18"/>
      <c r="G23" s="10"/>
      <c r="H23" s="19"/>
      <c r="I23" s="18"/>
    </row>
    <row r="24" spans="1:9" ht="29.25">
      <c r="A24" s="25">
        <v>5</v>
      </c>
      <c r="B24" s="55" t="s">
        <v>47</v>
      </c>
      <c r="C24" s="26" t="s">
        <v>25</v>
      </c>
      <c r="D24" s="27"/>
      <c r="E24" s="28"/>
      <c r="F24" s="18"/>
      <c r="G24" s="10"/>
      <c r="H24" s="19"/>
      <c r="I24" s="18"/>
    </row>
    <row r="25" spans="1:9" ht="29.25">
      <c r="A25" s="25">
        <v>6</v>
      </c>
      <c r="B25" s="55" t="s">
        <v>39</v>
      </c>
      <c r="C25" s="26">
        <v>1</v>
      </c>
      <c r="D25" s="27"/>
      <c r="E25" s="29"/>
      <c r="F25" s="18"/>
      <c r="G25" s="10"/>
      <c r="H25" s="19"/>
      <c r="I25" s="18"/>
    </row>
    <row r="26" spans="1:9" ht="29.25">
      <c r="A26" s="25">
        <v>7</v>
      </c>
      <c r="B26" s="57" t="s">
        <v>61</v>
      </c>
      <c r="C26" s="30">
        <v>1</v>
      </c>
      <c r="D26" s="31"/>
      <c r="E26" s="29"/>
      <c r="F26" s="18"/>
      <c r="G26" s="10"/>
      <c r="H26" s="19"/>
      <c r="I26" s="18"/>
    </row>
    <row r="27" spans="1:9" ht="44.25">
      <c r="A27" s="25">
        <v>8</v>
      </c>
      <c r="B27" s="55" t="s">
        <v>48</v>
      </c>
      <c r="C27" s="58">
        <v>1024</v>
      </c>
      <c r="D27" s="27"/>
      <c r="E27" s="29"/>
      <c r="F27" s="18"/>
      <c r="G27" s="10"/>
      <c r="H27" s="19"/>
      <c r="I27" s="18"/>
    </row>
    <row r="28" spans="1:9" ht="44.25">
      <c r="A28" s="25">
        <v>9</v>
      </c>
      <c r="B28" s="55" t="s">
        <v>49</v>
      </c>
      <c r="C28" s="58">
        <f>3179-C27</f>
        <v>2155</v>
      </c>
      <c r="D28" s="27"/>
      <c r="E28" s="29"/>
      <c r="F28" s="18"/>
      <c r="G28" s="10"/>
      <c r="H28" s="19"/>
      <c r="I28" s="18"/>
    </row>
    <row r="29" spans="1:9" ht="29.25">
      <c r="A29" s="25">
        <v>10</v>
      </c>
      <c r="B29" s="55" t="s">
        <v>66</v>
      </c>
      <c r="C29" s="32" t="s">
        <v>43</v>
      </c>
      <c r="D29" s="33"/>
      <c r="E29" s="29"/>
      <c r="F29" s="18"/>
      <c r="G29" s="10"/>
      <c r="H29" s="19"/>
      <c r="I29" s="18"/>
    </row>
    <row r="30" spans="1:9" ht="29.25">
      <c r="A30" s="25">
        <v>11</v>
      </c>
      <c r="B30" s="55" t="s">
        <v>67</v>
      </c>
      <c r="C30" s="32" t="s">
        <v>25</v>
      </c>
      <c r="D30" s="33"/>
      <c r="E30" s="29"/>
      <c r="F30" s="18"/>
      <c r="G30" s="10"/>
      <c r="H30" s="19"/>
      <c r="I30" s="18"/>
    </row>
    <row r="31" spans="1:9" ht="44.25">
      <c r="A31" s="25">
        <v>12</v>
      </c>
      <c r="B31" s="55" t="s">
        <v>50</v>
      </c>
      <c r="C31" s="59">
        <v>1033</v>
      </c>
      <c r="D31" s="33"/>
      <c r="E31" s="29"/>
      <c r="F31" s="18"/>
      <c r="G31" s="10"/>
      <c r="H31" s="19"/>
      <c r="I31" s="18"/>
    </row>
    <row r="32" spans="1:9" ht="44.25">
      <c r="A32" s="25">
        <v>13</v>
      </c>
      <c r="B32" s="55" t="s">
        <v>51</v>
      </c>
      <c r="C32" s="59">
        <v>2302</v>
      </c>
      <c r="D32" s="33"/>
      <c r="E32" s="29"/>
      <c r="F32" s="18"/>
      <c r="G32" s="10"/>
      <c r="H32" s="19"/>
      <c r="I32" s="18"/>
    </row>
    <row r="33" spans="1:9" ht="30">
      <c r="A33" s="25">
        <v>14</v>
      </c>
      <c r="B33" s="55" t="s">
        <v>52</v>
      </c>
      <c r="C33" s="59">
        <v>1001</v>
      </c>
      <c r="D33" s="33"/>
      <c r="E33" s="29"/>
      <c r="F33" s="18"/>
      <c r="G33" s="10"/>
      <c r="H33" s="19"/>
      <c r="I33" s="18"/>
    </row>
    <row r="34" spans="1:9" ht="29.25">
      <c r="A34" s="25">
        <v>15</v>
      </c>
      <c r="B34" s="55" t="s">
        <v>29</v>
      </c>
      <c r="C34" s="32" t="s">
        <v>25</v>
      </c>
      <c r="D34" s="33"/>
      <c r="E34" s="29"/>
      <c r="F34" s="18"/>
      <c r="G34" s="10"/>
      <c r="H34" s="19"/>
      <c r="I34" s="18"/>
    </row>
    <row r="35" spans="1:9" ht="44.25">
      <c r="A35" s="25">
        <v>16</v>
      </c>
      <c r="B35" s="55" t="s">
        <v>44</v>
      </c>
      <c r="C35" s="32" t="s">
        <v>58</v>
      </c>
      <c r="D35" s="33"/>
      <c r="E35" s="29"/>
      <c r="F35" s="18"/>
      <c r="G35" s="10"/>
      <c r="H35" s="19"/>
      <c r="I35" s="18"/>
    </row>
    <row r="36" spans="1:9" ht="29.25">
      <c r="A36" s="25">
        <v>17</v>
      </c>
      <c r="B36" s="55" t="s">
        <v>57</v>
      </c>
      <c r="C36" s="32" t="s">
        <v>25</v>
      </c>
      <c r="D36" s="33"/>
      <c r="E36" s="29"/>
      <c r="F36" s="18"/>
      <c r="G36" s="10"/>
      <c r="H36" s="19"/>
      <c r="I36" s="18"/>
    </row>
    <row r="37" spans="1:9" ht="29.25">
      <c r="A37" s="25">
        <v>18</v>
      </c>
      <c r="B37" s="55" t="s">
        <v>45</v>
      </c>
      <c r="C37" s="32" t="s">
        <v>25</v>
      </c>
      <c r="D37" s="33"/>
      <c r="E37" s="29"/>
      <c r="F37" s="18"/>
      <c r="G37" s="10"/>
      <c r="H37" s="19"/>
      <c r="I37" s="18"/>
    </row>
    <row r="38" spans="1:9" ht="29.25">
      <c r="A38" s="25">
        <v>19</v>
      </c>
      <c r="B38" s="55" t="s">
        <v>62</v>
      </c>
      <c r="C38" s="26" t="s">
        <v>25</v>
      </c>
      <c r="D38" s="27"/>
      <c r="E38" s="28"/>
      <c r="F38" s="18"/>
      <c r="G38" s="10"/>
      <c r="H38" s="19"/>
      <c r="I38" s="18"/>
    </row>
    <row r="39" spans="1:9" ht="29.25">
      <c r="A39" s="25">
        <v>20</v>
      </c>
      <c r="B39" s="55" t="s">
        <v>63</v>
      </c>
      <c r="C39" s="26" t="s">
        <v>25</v>
      </c>
      <c r="D39" s="27"/>
      <c r="E39" s="28"/>
      <c r="F39" s="18"/>
      <c r="G39" s="10"/>
      <c r="H39" s="19"/>
      <c r="I39" s="18"/>
    </row>
    <row r="40" spans="1:9" ht="29.25">
      <c r="A40" s="25">
        <v>21</v>
      </c>
      <c r="B40" s="55" t="s">
        <v>64</v>
      </c>
      <c r="C40" s="26" t="s">
        <v>25</v>
      </c>
      <c r="D40" s="27"/>
      <c r="E40" s="28"/>
      <c r="F40" s="18"/>
      <c r="G40" s="10"/>
      <c r="H40" s="19"/>
      <c r="I40" s="18"/>
    </row>
    <row r="41" spans="1:9" ht="30">
      <c r="A41" s="25">
        <v>22</v>
      </c>
      <c r="B41" s="56" t="s">
        <v>30</v>
      </c>
      <c r="C41" s="32" t="s">
        <v>18</v>
      </c>
      <c r="D41" s="33"/>
      <c r="E41" s="54" t="s">
        <v>26</v>
      </c>
      <c r="F41" s="18"/>
      <c r="G41" s="10"/>
      <c r="H41" s="19"/>
      <c r="I41" s="18"/>
    </row>
    <row r="42" spans="1:9" ht="30">
      <c r="A42" s="25">
        <v>23</v>
      </c>
      <c r="B42" s="56" t="s">
        <v>31</v>
      </c>
      <c r="C42" s="32" t="s">
        <v>18</v>
      </c>
      <c r="D42" s="33"/>
      <c r="E42" s="54" t="s">
        <v>26</v>
      </c>
      <c r="F42" s="18"/>
      <c r="G42" s="10"/>
      <c r="H42" s="19"/>
      <c r="I42" s="18"/>
    </row>
    <row r="43" spans="1:9" ht="30">
      <c r="A43" s="25">
        <v>24</v>
      </c>
      <c r="B43" s="56" t="s">
        <v>32</v>
      </c>
      <c r="C43" s="32" t="s">
        <v>18</v>
      </c>
      <c r="D43" s="33"/>
      <c r="E43" s="54" t="s">
        <v>26</v>
      </c>
      <c r="F43" s="18"/>
      <c r="G43" s="10"/>
      <c r="H43" s="19"/>
      <c r="I43" s="18"/>
    </row>
    <row r="44" spans="1:9" ht="30">
      <c r="A44" s="25">
        <v>25</v>
      </c>
      <c r="B44" s="56" t="s">
        <v>33</v>
      </c>
      <c r="C44" s="32" t="s">
        <v>18</v>
      </c>
      <c r="D44" s="33"/>
      <c r="E44" s="54" t="s">
        <v>26</v>
      </c>
      <c r="F44" s="18"/>
      <c r="G44" s="10"/>
      <c r="H44" s="19"/>
      <c r="I44" s="18"/>
    </row>
    <row r="45" spans="1:9" ht="30">
      <c r="A45" s="25">
        <v>26</v>
      </c>
      <c r="B45" s="56" t="s">
        <v>27</v>
      </c>
      <c r="C45" s="32" t="s">
        <v>18</v>
      </c>
      <c r="D45" s="33"/>
      <c r="E45" s="54" t="s">
        <v>26</v>
      </c>
      <c r="F45" s="18"/>
      <c r="G45" s="10"/>
      <c r="H45" s="19"/>
      <c r="I45" s="18"/>
    </row>
    <row r="46" spans="1:9" ht="59.25">
      <c r="A46" s="25">
        <v>27</v>
      </c>
      <c r="B46" s="55" t="s">
        <v>53</v>
      </c>
      <c r="C46" s="32" t="s">
        <v>18</v>
      </c>
      <c r="D46" s="33"/>
      <c r="E46" s="54" t="s">
        <v>26</v>
      </c>
      <c r="F46" s="18"/>
      <c r="G46" s="10"/>
      <c r="H46" s="19"/>
      <c r="I46" s="18"/>
    </row>
    <row r="47" spans="1:9" ht="15">
      <c r="A47" s="73" t="s">
        <v>16</v>
      </c>
      <c r="B47" s="74"/>
      <c r="C47" s="74"/>
      <c r="D47" s="75"/>
      <c r="E47" s="34">
        <f>SUM(E20:E40)</f>
        <v>0</v>
      </c>
      <c r="F47" s="18"/>
      <c r="G47" s="10"/>
      <c r="H47" s="19"/>
      <c r="I47" s="18"/>
    </row>
    <row r="48" spans="1:9" ht="15">
      <c r="A48" s="73" t="s">
        <v>34</v>
      </c>
      <c r="B48" s="74"/>
      <c r="C48" s="74"/>
      <c r="D48" s="75"/>
      <c r="E48" s="34">
        <f>E47*0.2</f>
        <v>0</v>
      </c>
      <c r="F48" s="18"/>
      <c r="G48" s="10"/>
      <c r="H48" s="19"/>
      <c r="I48" s="18"/>
    </row>
    <row r="49" spans="1:9" ht="15">
      <c r="A49" s="73" t="s">
        <v>17</v>
      </c>
      <c r="B49" s="74"/>
      <c r="C49" s="74"/>
      <c r="D49" s="75"/>
      <c r="E49" s="34">
        <f>E47+E48</f>
        <v>0</v>
      </c>
      <c r="F49" s="18"/>
      <c r="G49" s="10"/>
      <c r="H49" s="19"/>
      <c r="I49" s="18"/>
    </row>
    <row r="50" spans="1:9" ht="82.5" customHeight="1">
      <c r="A50" s="76" t="s">
        <v>40</v>
      </c>
      <c r="B50" s="76"/>
      <c r="C50" s="76"/>
      <c r="D50" s="76"/>
      <c r="E50" s="76"/>
      <c r="F50" s="18"/>
      <c r="G50" s="35"/>
      <c r="H50" s="20"/>
      <c r="I50" s="18"/>
    </row>
    <row r="51" spans="1:9" s="39" customFormat="1" ht="46.5" customHeight="1">
      <c r="A51" s="62" t="s">
        <v>23</v>
      </c>
      <c r="B51" s="63"/>
      <c r="C51" s="63"/>
      <c r="D51" s="63"/>
      <c r="E51" s="63"/>
      <c r="F51" s="36"/>
      <c r="G51" s="37"/>
      <c r="H51" s="36"/>
      <c r="I51" s="38"/>
    </row>
    <row r="52" spans="1:9" ht="30.75" customHeight="1">
      <c r="A52" s="64" t="s">
        <v>24</v>
      </c>
      <c r="B52" s="65"/>
      <c r="C52" s="65"/>
      <c r="D52" s="65"/>
      <c r="E52" s="65"/>
      <c r="F52" s="40"/>
      <c r="G52" s="12"/>
      <c r="H52" s="40"/>
      <c r="I52" s="41"/>
    </row>
    <row r="53" spans="1:9" ht="15.75" customHeight="1">
      <c r="A53" s="66" t="s">
        <v>35</v>
      </c>
      <c r="B53" s="66"/>
      <c r="C53" s="66"/>
      <c r="D53" s="66"/>
      <c r="E53" s="66"/>
      <c r="F53" s="40"/>
      <c r="G53" s="12"/>
      <c r="H53" s="40"/>
      <c r="I53" s="41"/>
    </row>
    <row r="54" spans="1:9" ht="88.5" customHeight="1">
      <c r="A54" s="62" t="s">
        <v>36</v>
      </c>
      <c r="B54" s="63"/>
      <c r="C54" s="63"/>
      <c r="D54" s="63"/>
      <c r="E54" s="63"/>
      <c r="F54" s="40"/>
      <c r="G54" s="12"/>
      <c r="H54" s="40"/>
      <c r="I54" s="41"/>
    </row>
    <row r="55" spans="1:9" ht="60" customHeight="1">
      <c r="A55" s="62" t="s">
        <v>37</v>
      </c>
      <c r="B55" s="63"/>
      <c r="C55" s="63"/>
      <c r="D55" s="63"/>
      <c r="E55" s="63"/>
      <c r="F55" s="40"/>
      <c r="G55" s="12"/>
      <c r="H55" s="40"/>
      <c r="I55" s="41"/>
    </row>
    <row r="56" spans="1:7" ht="87.75" customHeight="1">
      <c r="A56" s="62" t="s">
        <v>38</v>
      </c>
      <c r="B56" s="63"/>
      <c r="C56" s="63"/>
      <c r="D56" s="63"/>
      <c r="E56" s="63"/>
      <c r="G56" s="12"/>
    </row>
    <row r="57" spans="1:7" ht="16.5" customHeight="1">
      <c r="A57" s="64"/>
      <c r="B57" s="65"/>
      <c r="C57" s="65"/>
      <c r="D57" s="65"/>
      <c r="E57" s="65"/>
      <c r="G57" s="10"/>
    </row>
    <row r="58" spans="1:7" ht="16.5" customHeight="1">
      <c r="A58" s="60" t="s">
        <v>5</v>
      </c>
      <c r="B58" s="61"/>
      <c r="C58" s="61"/>
      <c r="D58" s="61"/>
      <c r="E58" s="61"/>
      <c r="G58" s="10"/>
    </row>
    <row r="59" spans="1:7" ht="16.5" customHeight="1">
      <c r="A59" s="44"/>
      <c r="B59" s="45"/>
      <c r="C59" s="45"/>
      <c r="D59" s="45"/>
      <c r="E59" s="45"/>
      <c r="G59" s="10"/>
    </row>
    <row r="60" spans="1:7" ht="16.5" customHeight="1">
      <c r="A60" s="44"/>
      <c r="B60" s="45"/>
      <c r="C60" s="45"/>
      <c r="D60" s="45"/>
      <c r="E60" s="45"/>
      <c r="G60" s="10"/>
    </row>
    <row r="61" spans="1:7" ht="16.5" customHeight="1">
      <c r="A61" s="44"/>
      <c r="B61" s="45"/>
      <c r="C61" s="45"/>
      <c r="D61" s="45"/>
      <c r="E61" s="45"/>
      <c r="G61" s="10"/>
    </row>
    <row r="62" spans="1:7" ht="33.75" customHeight="1">
      <c r="A62" s="46"/>
      <c r="B62" s="46" t="s">
        <v>8</v>
      </c>
      <c r="C62" s="46"/>
      <c r="D62" s="46"/>
      <c r="E62" s="47" t="s">
        <v>9</v>
      </c>
      <c r="G62" s="12"/>
    </row>
    <row r="63" spans="1:7" ht="15">
      <c r="A63" s="48"/>
      <c r="B63" s="49"/>
      <c r="C63" s="49"/>
      <c r="D63" s="49"/>
      <c r="G63" s="12"/>
    </row>
    <row r="64" spans="1:7" ht="15">
      <c r="A64" s="50" t="s">
        <v>6</v>
      </c>
      <c r="B64" s="51"/>
      <c r="C64" s="51"/>
      <c r="D64" s="51"/>
      <c r="G64" s="12"/>
    </row>
    <row r="65" ht="15">
      <c r="G65" s="10"/>
    </row>
    <row r="66" ht="15">
      <c r="G66" s="12"/>
    </row>
    <row r="67" ht="15">
      <c r="G67" s="10"/>
    </row>
    <row r="68" ht="15">
      <c r="G68" s="10"/>
    </row>
    <row r="69" spans="1:24" s="42" customFormat="1" ht="409.5">
      <c r="A69" s="52"/>
      <c r="B69" s="39"/>
      <c r="C69" s="39"/>
      <c r="D69" s="39"/>
      <c r="E69" s="20"/>
      <c r="G69" s="12"/>
      <c r="I69" s="43"/>
      <c r="J69" s="20"/>
      <c r="K69" s="20"/>
      <c r="L69" s="20"/>
      <c r="M69" s="20"/>
      <c r="N69" s="20"/>
      <c r="O69" s="20"/>
      <c r="P69" s="20"/>
      <c r="Q69" s="20"/>
      <c r="R69" s="20"/>
      <c r="S69" s="20"/>
      <c r="T69" s="20"/>
      <c r="U69" s="20"/>
      <c r="V69" s="20"/>
      <c r="W69" s="20"/>
      <c r="X69" s="20"/>
    </row>
    <row r="70" spans="1:24" s="42" customFormat="1" ht="409.5">
      <c r="A70" s="52"/>
      <c r="B70" s="39"/>
      <c r="C70" s="39"/>
      <c r="D70" s="39"/>
      <c r="E70" s="20"/>
      <c r="G70" s="12"/>
      <c r="I70" s="43"/>
      <c r="J70" s="20"/>
      <c r="K70" s="20"/>
      <c r="L70" s="20"/>
      <c r="M70" s="20"/>
      <c r="N70" s="20"/>
      <c r="O70" s="20"/>
      <c r="P70" s="20"/>
      <c r="Q70" s="20"/>
      <c r="R70" s="20"/>
      <c r="S70" s="20"/>
      <c r="T70" s="20"/>
      <c r="U70" s="20"/>
      <c r="V70" s="20"/>
      <c r="W70" s="20"/>
      <c r="X70" s="20"/>
    </row>
  </sheetData>
  <sheetProtection/>
  <mergeCells count="23">
    <mergeCell ref="A6:E6"/>
    <mergeCell ref="A7:E7"/>
    <mergeCell ref="A8:E8"/>
    <mergeCell ref="A9:E9"/>
    <mergeCell ref="A11:E11"/>
    <mergeCell ref="A12:E12"/>
    <mergeCell ref="A13:E13"/>
    <mergeCell ref="A14:E14"/>
    <mergeCell ref="A15:E15"/>
    <mergeCell ref="A17:E17"/>
    <mergeCell ref="A18:E18"/>
    <mergeCell ref="A57:E57"/>
    <mergeCell ref="A47:D47"/>
    <mergeCell ref="A48:D48"/>
    <mergeCell ref="A49:D49"/>
    <mergeCell ref="A50:E50"/>
    <mergeCell ref="A58:E58"/>
    <mergeCell ref="A51:E51"/>
    <mergeCell ref="A52:E52"/>
    <mergeCell ref="A53:E53"/>
    <mergeCell ref="A54:E54"/>
    <mergeCell ref="A55:E55"/>
    <mergeCell ref="A56:E56"/>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1" r:id="rId1"/>
  <headerFooter>
    <oddFooter>&amp;C&amp;P</oddFooter>
  </headerFooter>
  <colBreaks count="1" manualBreakCount="1">
    <brk id="9" max="65535" man="1"/>
  </colBreaks>
  <ignoredErrors>
    <ignoredError sqref="C29:C30 C20:C24 C34 C36:C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Sergey V. Soldatov</cp:lastModifiedBy>
  <cp:lastPrinted>2021-11-17T01:56:10Z</cp:lastPrinted>
  <dcterms:created xsi:type="dcterms:W3CDTF">2008-02-27T08:33:45Z</dcterms:created>
  <dcterms:modified xsi:type="dcterms:W3CDTF">2022-11-24T05:58:49Z</dcterms:modified>
  <cp:category/>
  <cp:version/>
  <cp:contentType/>
  <cp:contentStatus/>
</cp:coreProperties>
</file>