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5320" windowHeight="15870"/>
  </bookViews>
  <sheets>
    <sheet name="ФКП берегоукрепление" sheetId="4" r:id="rId1"/>
  </sheets>
  <definedNames>
    <definedName name="_xlnm.Print_Area" localSheetId="0">'ФКП берегоукрепление'!$A$1:$F$70</definedName>
  </definedNames>
  <calcPr calcId="145621"/>
</workbook>
</file>

<file path=xl/calcChain.xml><?xml version="1.0" encoding="utf-8"?>
<calcChain xmlns="http://schemas.openxmlformats.org/spreadsheetml/2006/main">
  <c r="F25" i="4" l="1"/>
  <c r="F38" i="4"/>
  <c r="F34" i="4"/>
  <c r="F26" i="4"/>
  <c r="F18" i="4"/>
  <c r="F51" i="4"/>
  <c r="F19" i="4" l="1"/>
  <c r="F20" i="4"/>
  <c r="F21" i="4"/>
  <c r="F22" i="4"/>
  <c r="F23" i="4"/>
  <c r="F24" i="4"/>
  <c r="F27" i="4"/>
  <c r="F28" i="4"/>
  <c r="F29" i="4"/>
  <c r="F30" i="4"/>
  <c r="F31" i="4"/>
  <c r="F32" i="4"/>
  <c r="F33" i="4"/>
  <c r="F35" i="4"/>
  <c r="F36" i="4"/>
  <c r="F37" i="4"/>
  <c r="F39" i="4"/>
  <c r="F40" i="4"/>
  <c r="F41" i="4"/>
  <c r="F42" i="4"/>
  <c r="F43" i="4"/>
  <c r="F45" i="4"/>
  <c r="F46" i="4"/>
  <c r="F47" i="4"/>
  <c r="F48" i="4"/>
  <c r="F49" i="4"/>
  <c r="F50" i="4"/>
  <c r="F17" i="4"/>
  <c r="D44" i="4"/>
  <c r="F44" i="4" s="1"/>
  <c r="F52" i="4" l="1"/>
  <c r="F53" i="4" s="1"/>
</calcChain>
</file>

<file path=xl/sharedStrings.xml><?xml version="1.0" encoding="utf-8"?>
<sst xmlns="http://schemas.openxmlformats.org/spreadsheetml/2006/main" count="134" uniqueCount="107">
  <si>
    <t>№</t>
  </si>
  <si>
    <t>Генеральному директору</t>
  </si>
  <si>
    <t>ООО «Норд Империал»</t>
  </si>
  <si>
    <t>Annexure No. 1</t>
  </si>
  <si>
    <t xml:space="preserve"> (наименование тендера/name of the tender)</t>
  </si>
  <si>
    <r>
      <t>4.</t>
    </r>
    <r>
      <rPr>
        <sz val="11"/>
        <color indexed="8"/>
        <rFont val="Times New Roman"/>
        <family val="1"/>
        <charset val="204"/>
      </rPr>
      <t>     ____________________________________________________________________________________________________________.</t>
    </r>
  </si>
  <si>
    <t>(предложения участника тендера по условиям, определенным в тендерной документации / bidder’s offer under terms, stipulated in the tender documents)</t>
  </si>
  <si>
    <t>5.     Если наши предложения, изложенные выше, будут приняты, мы берем на себя обязательство выполнить работы (услуги, обеспечить поставку) по предмету тендера на условиях, изложенных в тендерной документации и согласны заключить договор на выполнение работ (услуг, поставку) по предмету тендера в установленные Вами сроки./ If our bids, listed above, are accepted, we shall undertake to execute the jobs (services, ensure delivery) under the tender on the terms, listed in the tender documents, and shall agree to make a contract for execution of jobs (services, delivery) under the tender within the time period stipulated by you.</t>
  </si>
  <si>
    <t>6.   Все условия настоящего коммерческого предложения остаются в силе и являются для нас обязательными в течение 60 календарных дней, начиная с дня предоставления коммерческого предложения./All terms of this commercial offer shall remain in force and obligatory for us within 60 calendar days starting from the day of provision of the commercial offer.</t>
  </si>
  <si>
    <t>7.     Мы понимаем, что Вы вправе не принимать к рассмотрению любое из полученных коммерческих предложений, в случае его несоответствия требованиям тендерной документации, а также отменить тендер на любой его стадии, в том числе и после выбора победителя. /We understand that you have the right not to accept any of the received commercial offers for consideration if it does not comply with requirements of the tender documents, as well as to cancel the tender at any of its stages, even after the winner has been selected.</t>
  </si>
  <si>
    <t>Приложения / Annexures:  _____________________________________________________________________</t>
  </si>
  <si>
    <t>Должность/ Position</t>
  </si>
  <si>
    <t>Ф.И.О./Full name</t>
  </si>
  <si>
    <t>Дата  / Date</t>
  </si>
  <si>
    <t xml:space="preserve">Ед.изм / Measuring units. </t>
  </si>
  <si>
    <t>Attn: А.K. Ivanov</t>
  </si>
  <si>
    <t>А.К. Иванову</t>
  </si>
  <si>
    <t>Приложение / Attachment  No. 1</t>
  </si>
  <si>
    <t xml:space="preserve">Объем / Scope </t>
  </si>
  <si>
    <t>Стоимость за ед.изм. в руб. без НДС / 
Cost per unit in RUB, without VAT</t>
  </si>
  <si>
    <t xml:space="preserve">Общая стоимость в руб., без НДС / 
Total cost in RUB without VAT </t>
  </si>
  <si>
    <t xml:space="preserve">Сумма прописью / Total amount in words: </t>
  </si>
  <si>
    <t>(наименование организации-участника тендера/name of the bidder)</t>
  </si>
  <si>
    <t>Состав сооружений и объем выполняемых работ  / 
Structures and work scope</t>
  </si>
  <si>
    <t>для участия в тендере 
Price bid for participation in the tender:</t>
  </si>
  <si>
    <t>Итого без НДС/ Total w/o VAT</t>
  </si>
  <si>
    <t>НДС / VAT 20 %</t>
  </si>
  <si>
    <t>       Сроки работ, предлагаемые нами: _______-15.10.2021</t>
  </si>
  <si>
    <t>Всего, общая стоимость (в рублях) с НДС/Total cost (RUB)</t>
  </si>
  <si>
    <t>General Director of LLC Nord Imperial</t>
  </si>
  <si>
    <t>№24-2021 «Выполнение работ по проекту «Восстановительные и берегоукрепительные работы на подводном переходе нефтепровода "Киев-Еганское н.м. - ПСП Завьялово" через р. Обь. Правый берег» / #24-2021 "Work as per design “Reconstruction and shore protection work at the underwater crossing of oil pipeline ‘Kiev-Eganskoye field - CTF Zavialovo’ across the river Ob. Right bank"</t>
  </si>
  <si>
    <r>
      <t>1.</t>
    </r>
    <r>
      <rPr>
        <sz val="7"/>
        <color indexed="8"/>
        <rFont val="Times New Roman"/>
        <family val="1"/>
        <charset val="204"/>
      </rPr>
      <t xml:space="preserve">     </t>
    </r>
    <r>
      <rPr>
        <sz val="12"/>
        <color indexed="8"/>
        <rFont val="Times New Roman"/>
        <family val="1"/>
        <charset val="204"/>
      </rPr>
      <t>Изучив приглашение к участию в тендере, техническое задание и другую тендерную документацию, предоставленную нам для участия в тендере / 
1. Having studied the invitation for participation in the tender, technical assignment and other tender documents provided to us for participation in the tender for</t>
    </r>
  </si>
  <si>
    <t>Устройство крепления откосной части:</t>
  </si>
  <si>
    <t>Восстановление берегового откоса отсыпкой ПГС  насухо</t>
  </si>
  <si>
    <t>Восстановление берегового откоса отсыпкой ПГС  под водой</t>
  </si>
  <si>
    <t>Планировка и равнение берегового откоса под укладку ПБЗГУ -405 насухо</t>
  </si>
  <si>
    <t>Планировка и равнение берегового откоса под укладку ПБЗГУ - 405 под водой</t>
  </si>
  <si>
    <t xml:space="preserve">Укладка геотекстиля (дорнита) </t>
  </si>
  <si>
    <t>Укладка и крепление  плит ПБЗГУ-405 насухо</t>
  </si>
  <si>
    <t>Укладка и крепление  плит ПБЗГУ-405 под водой</t>
  </si>
  <si>
    <t>Устройство крепления подводной части:</t>
  </si>
  <si>
    <t>Восстановление размывов дна отсыпкой ПГС</t>
  </si>
  <si>
    <t>Равнение поверхности дноукрепления, рельефа дна под укладку ПБЗГУ-405</t>
  </si>
  <si>
    <t>Укладка и крепление плит ПБЗГУ-405</t>
  </si>
  <si>
    <t>Устройство крепления берегового участка:</t>
  </si>
  <si>
    <t>Планировка и равнение участка под укладку ПБЗГУ -405 насухо</t>
  </si>
  <si>
    <t>Планировка и равнение участка под укладку ПБЗГУ - 405 под водой</t>
  </si>
  <si>
    <t>Укладка и крепление плит ПБЗГУ-405 насухо</t>
  </si>
  <si>
    <t>Укладка  и крепление плит ПБЗГУ-405 под водой</t>
  </si>
  <si>
    <t xml:space="preserve">Укладка почвенно-растительного слоя поверх покрытия ПБЗГУ -405 </t>
  </si>
  <si>
    <t>Посев трав по уложенному поверх покрытия слою грунта  (6922+372)м2</t>
  </si>
  <si>
    <t>Стоимость ПГС</t>
  </si>
  <si>
    <t>Стоимость плит</t>
  </si>
  <si>
    <t>1.</t>
  </si>
  <si>
    <t>2.</t>
  </si>
  <si>
    <t>2.1.</t>
  </si>
  <si>
    <t>2.2.</t>
  </si>
  <si>
    <t>2.3.</t>
  </si>
  <si>
    <t>2.4.</t>
  </si>
  <si>
    <t>2.5.</t>
  </si>
  <si>
    <t>2.6.</t>
  </si>
  <si>
    <t>3.</t>
  </si>
  <si>
    <t>3.1.</t>
  </si>
  <si>
    <t>3.1.1.</t>
  </si>
  <si>
    <t>3.1.2.</t>
  </si>
  <si>
    <t>3.1.3.</t>
  </si>
  <si>
    <t>3.1.4.</t>
  </si>
  <si>
    <t>3.1.5.</t>
  </si>
  <si>
    <t>3.1.6.</t>
  </si>
  <si>
    <t>3.1.7.</t>
  </si>
  <si>
    <t>3.2.</t>
  </si>
  <si>
    <t>3.2.1.</t>
  </si>
  <si>
    <t>3.2.2.</t>
  </si>
  <si>
    <t>3.2.3.</t>
  </si>
  <si>
    <t>3.3.</t>
  </si>
  <si>
    <t>3.3.1.</t>
  </si>
  <si>
    <t>3.3.2.</t>
  </si>
  <si>
    <t>3.3.3.</t>
  </si>
  <si>
    <t>3.3.4.</t>
  </si>
  <si>
    <t>3.3.5.</t>
  </si>
  <si>
    <t>3.3.6.</t>
  </si>
  <si>
    <t>3.4.</t>
  </si>
  <si>
    <t>3.5.</t>
  </si>
  <si>
    <t>4.</t>
  </si>
  <si>
    <t>5.</t>
  </si>
  <si>
    <t>6.</t>
  </si>
  <si>
    <t>7.</t>
  </si>
  <si>
    <t xml:space="preserve">комп./ set </t>
  </si>
  <si>
    <t>м3 /m3</t>
  </si>
  <si>
    <t>м2 /m2</t>
  </si>
  <si>
    <t>шт / pcs.</t>
  </si>
  <si>
    <t>Мобилизация</t>
  </si>
  <si>
    <t>Подготовительные работы</t>
  </si>
  <si>
    <t>геодезические, разбивочные работы (перед началом строительно-монтажных работ)</t>
  </si>
  <si>
    <r>
      <rPr>
        <sz val="11"/>
        <color theme="1"/>
        <rFont val="Times New Roman"/>
        <family val="1"/>
        <charset val="204"/>
      </rPr>
      <t>инженерно-гидрографические работы (перед началом строительно-монтажных работ)</t>
    </r>
    <r>
      <rPr>
        <i/>
        <sz val="11"/>
        <color theme="1"/>
        <rFont val="Times New Roman"/>
        <family val="1"/>
        <charset val="204"/>
      </rPr>
      <t xml:space="preserve">  </t>
    </r>
  </si>
  <si>
    <t xml:space="preserve"> обследование участка нефтепровода на предмет наличия оголенных/провисающих участков, работы по определению целостности изоляции нефтепровода (при необходимости)</t>
  </si>
  <si>
    <t>подготовка площадки для складирования материалов</t>
  </si>
  <si>
    <t xml:space="preserve">подготовка площадки для жилого городка строителей </t>
  </si>
  <si>
    <t xml:space="preserve">доставка на объекта строительства и складирование строительных материалов </t>
  </si>
  <si>
    <t>Устройство геодезических знаков</t>
  </si>
  <si>
    <t xml:space="preserve">Инженерно-гидрографические работы (контрольный промер) </t>
  </si>
  <si>
    <t>Рекультивация площадки жилого городка и площадки складирования материалов со сдачей результатов рекультивации в надзорные органы</t>
  </si>
  <si>
    <t xml:space="preserve">Демобилизация </t>
  </si>
  <si>
    <t>3.     Условия оплаты: 100% - по факту выполнения, в течение 45 календарных дней после подписания акта выполненных работ.</t>
  </si>
  <si>
    <r>
      <t xml:space="preserve">сообщает о согласии участвовать в тендере на условиях, установленных в вышеуказанных документах и, в случае признания нас победителями тендера, подписать договор на выполнение работ (услуг, поставку) по предмету тендера в соответствии с известными нам требованиями тендерной документации и на условиях, которые мы назвали в настоящем предложении </t>
    </r>
    <r>
      <rPr>
        <sz val="11"/>
        <color indexed="8"/>
        <rFont val="Times New Roman"/>
        <family val="1"/>
        <charset val="204"/>
      </rPr>
      <t>/ hereby informs about its agreement to participate in the tender on the terms, stipulated in the above documents and, in case of deeming us the winner of the tender, to be awarded a contract for execution of jobs (services, delivery) under the subject of the tender in accordance with the tender document requirements known to us and on the terms that we have listed in this attachment.</t>
    </r>
  </si>
  <si>
    <r>
      <t>2.</t>
    </r>
    <r>
      <rPr>
        <sz val="11"/>
        <color indexed="8"/>
        <rFont val="Times New Roman"/>
        <family val="1"/>
        <charset val="204"/>
      </rPr>
      <t>     Общая стоимость нашего коммерческого предложения составляет/Total cost of our price bid is:</t>
    </r>
  </si>
  <si>
    <t xml:space="preserve">Строительно-монтажные работы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</si>
</sst>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р_._-;\-* #,##0.00_р_._-;_-* &quot;-&quot;??_р_._-;_-@_-"/>
  </numFmts>
  <fonts count="23" x14ac:knownFonts="1">
    <font>
      <sz val="11"/>
      <color theme="1"/>
      <name val="Calibri"/>
      <family val="2"/>
      <charset val="204"/>
      <scheme val="minor"/>
    </font>
    <font>
      <sz val="11"/>
      <color indexed="8"/>
      <name val="Calibri"/>
      <family val="2"/>
      <charset val="204"/>
    </font>
    <font>
      <sz val="11"/>
      <color indexed="8"/>
      <name val="Calibri"/>
      <family val="2"/>
      <charset val="204"/>
    </font>
    <font>
      <sz val="12"/>
      <color indexed="8"/>
      <name val="Times New Roman"/>
      <family val="1"/>
      <charset val="204"/>
    </font>
    <font>
      <sz val="7"/>
      <color indexed="8"/>
      <name val="Times New Roman"/>
      <family val="1"/>
      <charset val="204"/>
    </font>
    <font>
      <b/>
      <u/>
      <sz val="12"/>
      <color indexed="8"/>
      <name val="Times New Roman"/>
      <family val="1"/>
      <charset val="204"/>
    </font>
    <font>
      <sz val="11"/>
      <color indexed="8"/>
      <name val="Times New Roman"/>
      <family val="1"/>
      <charset val="204"/>
    </font>
    <font>
      <sz val="11"/>
      <name val="Times New Roman"/>
      <family val="1"/>
      <charset val="204"/>
    </font>
    <font>
      <b/>
      <sz val="11"/>
      <color theme="1"/>
      <name val="Calibri"/>
      <family val="2"/>
      <charset val="204"/>
      <scheme val="minor"/>
    </font>
    <font>
      <sz val="12"/>
      <color theme="1"/>
      <name val="Times New Roman"/>
      <family val="1"/>
      <charset val="204"/>
    </font>
    <font>
      <sz val="10"/>
      <color theme="1"/>
      <name val="Calibri"/>
      <family val="2"/>
      <charset val="204"/>
      <scheme val="minor"/>
    </font>
    <font>
      <b/>
      <u/>
      <sz val="12"/>
      <color rgb="FFFF0000"/>
      <name val="Calibri"/>
      <family val="2"/>
      <charset val="204"/>
      <scheme val="minor"/>
    </font>
    <font>
      <b/>
      <sz val="12"/>
      <color rgb="FFFF0000"/>
      <name val="Times New Roman"/>
      <family val="1"/>
      <charset val="204"/>
    </font>
    <font>
      <sz val="12"/>
      <color rgb="FFFF0000"/>
      <name val="Times New Roman"/>
      <family val="1"/>
      <charset val="204"/>
    </font>
    <font>
      <i/>
      <sz val="11"/>
      <color theme="1"/>
      <name val="Times New Roman"/>
      <family val="1"/>
      <charset val="204"/>
    </font>
    <font>
      <sz val="11"/>
      <color theme="1"/>
      <name val="Times New Roman"/>
      <family val="1"/>
      <charset val="204"/>
    </font>
    <font>
      <sz val="11"/>
      <color rgb="FF365F91"/>
      <name val="Symbol"/>
      <family val="1"/>
      <charset val="2"/>
    </font>
    <font>
      <sz val="10"/>
      <color theme="1"/>
      <name val="Times New Roman"/>
      <family val="1"/>
      <charset val="204"/>
    </font>
    <font>
      <b/>
      <sz val="11"/>
      <name val="Times New Roman"/>
      <family val="1"/>
      <charset val="204"/>
    </font>
    <font>
      <b/>
      <sz val="11"/>
      <color theme="1"/>
      <name val="Times New Roman"/>
      <family val="1"/>
      <charset val="204"/>
    </font>
    <font>
      <sz val="11"/>
      <color rgb="FF000000"/>
      <name val="Times New Roman"/>
      <family val="1"/>
      <charset val="204"/>
    </font>
    <font>
      <b/>
      <sz val="11"/>
      <color rgb="FF000000"/>
      <name val="Times New Roman"/>
      <family val="1"/>
      <charset val="204"/>
    </font>
    <font>
      <b/>
      <sz val="11"/>
      <color indexed="8"/>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theme="8" tint="0.39997558519241921"/>
        <bgColor indexed="64"/>
      </patternFill>
    </fill>
    <fill>
      <patternFill patternType="solid">
        <fgColor theme="9" tint="0.59999389629810485"/>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93">
    <xf numFmtId="0" fontId="0" fillId="0" borderId="0" xfId="0"/>
    <xf numFmtId="0" fontId="3" fillId="0" borderId="0" xfId="0" applyFont="1" applyFill="1" applyBorder="1" applyAlignment="1">
      <alignment horizontal="left" vertical="center"/>
    </xf>
    <xf numFmtId="0" fontId="3" fillId="0" borderId="0" xfId="0" applyFont="1" applyFill="1" applyBorder="1" applyAlignment="1">
      <alignment horizontal="left"/>
    </xf>
    <xf numFmtId="0" fontId="3" fillId="0" borderId="0" xfId="0" applyFont="1" applyFill="1" applyAlignment="1">
      <alignment horizontal="left"/>
    </xf>
    <xf numFmtId="0" fontId="9" fillId="0" borderId="0" xfId="0" applyFont="1" applyAlignment="1">
      <alignment horizontal="left" vertical="center"/>
    </xf>
    <xf numFmtId="0" fontId="9" fillId="0" borderId="0" xfId="0" applyFont="1" applyFill="1"/>
    <xf numFmtId="0" fontId="3" fillId="0" borderId="1" xfId="0" applyFont="1" applyFill="1" applyBorder="1" applyAlignment="1">
      <alignment horizontal="left"/>
    </xf>
    <xf numFmtId="0" fontId="3" fillId="0" borderId="1" xfId="0" applyFont="1" applyFill="1" applyBorder="1" applyAlignment="1">
      <alignment horizontal="left" vertical="center"/>
    </xf>
    <xf numFmtId="0" fontId="9" fillId="0" borderId="1" xfId="0" applyFont="1" applyBorder="1" applyAlignment="1">
      <alignment horizontal="center"/>
    </xf>
    <xf numFmtId="0" fontId="10" fillId="0" borderId="0" xfId="0" applyFont="1" applyAlignment="1"/>
    <xf numFmtId="0" fontId="11" fillId="0" borderId="0" xfId="0" applyFont="1" applyAlignment="1"/>
    <xf numFmtId="0" fontId="0" fillId="0" borderId="0" xfId="0" applyAlignment="1"/>
    <xf numFmtId="0" fontId="9" fillId="0" borderId="0" xfId="0" applyFont="1" applyAlignment="1">
      <alignment horizontal="left"/>
    </xf>
    <xf numFmtId="0" fontId="3" fillId="0" borderId="0" xfId="0" applyFont="1" applyAlignment="1">
      <alignment horizontal="left" vertical="center" wrapText="1"/>
    </xf>
    <xf numFmtId="0" fontId="9" fillId="0" borderId="0" xfId="0" applyFont="1" applyAlignment="1">
      <alignment horizontal="left" wrapText="1"/>
    </xf>
    <xf numFmtId="0" fontId="12" fillId="0" borderId="0" xfId="0" applyFont="1" applyFill="1" applyBorder="1" applyAlignment="1">
      <alignment horizontal="left" vertical="center"/>
    </xf>
    <xf numFmtId="0" fontId="13" fillId="0" borderId="0" xfId="0" applyFont="1" applyFill="1" applyAlignment="1">
      <alignment wrapText="1"/>
    </xf>
    <xf numFmtId="0" fontId="14" fillId="0" borderId="0" xfId="0" applyFont="1" applyAlignment="1">
      <alignment horizontal="left" vertical="center"/>
    </xf>
    <xf numFmtId="0" fontId="14" fillId="0" borderId="0" xfId="0" applyFont="1" applyAlignment="1">
      <alignment horizontal="left" vertical="center" wrapText="1"/>
    </xf>
    <xf numFmtId="0" fontId="15" fillId="0" borderId="0" xfId="0" applyFont="1" applyFill="1" applyAlignment="1">
      <alignment horizontal="center" vertical="top"/>
    </xf>
    <xf numFmtId="0" fontId="15" fillId="0" borderId="0" xfId="0" applyFont="1" applyAlignment="1">
      <alignment horizontal="left" indent="3"/>
    </xf>
    <xf numFmtId="0" fontId="15" fillId="0" borderId="0" xfId="0" applyFont="1" applyAlignment="1"/>
    <xf numFmtId="0" fontId="15" fillId="0" borderId="3" xfId="0" applyFont="1" applyBorder="1" applyAlignment="1">
      <alignment horizontal="justify" wrapText="1"/>
    </xf>
    <xf numFmtId="0" fontId="15" fillId="0" borderId="3" xfId="0" applyFont="1" applyBorder="1" applyAlignment="1">
      <alignment wrapText="1"/>
    </xf>
    <xf numFmtId="0" fontId="15" fillId="0" borderId="0" xfId="0" applyFont="1" applyAlignment="1">
      <alignment horizontal="left" indent="5"/>
    </xf>
    <xf numFmtId="0" fontId="15" fillId="0" borderId="0" xfId="0" applyFont="1" applyBorder="1" applyAlignment="1">
      <alignment wrapText="1"/>
    </xf>
    <xf numFmtId="0" fontId="15" fillId="0" borderId="0" xfId="0" applyFont="1" applyAlignment="1">
      <alignment horizontal="justify" vertical="top" wrapText="1"/>
    </xf>
    <xf numFmtId="0" fontId="15" fillId="0" borderId="0" xfId="0" applyFont="1" applyFill="1"/>
    <xf numFmtId="0" fontId="15" fillId="0" borderId="3" xfId="0" applyFont="1" applyBorder="1" applyAlignment="1"/>
    <xf numFmtId="0" fontId="15" fillId="0" borderId="0" xfId="0" applyFont="1" applyAlignment="1">
      <alignment horizontal="justify" vertical="top"/>
    </xf>
    <xf numFmtId="0" fontId="9" fillId="0" borderId="0" xfId="0" applyFont="1" applyAlignment="1">
      <alignment horizontal="left" vertical="center" wrapText="1"/>
    </xf>
    <xf numFmtId="0" fontId="15" fillId="0" borderId="0" xfId="0" applyFont="1" applyAlignment="1">
      <alignment horizontal="justify"/>
    </xf>
    <xf numFmtId="0" fontId="8" fillId="0" borderId="0" xfId="0" applyFont="1"/>
    <xf numFmtId="0" fontId="16" fillId="0" borderId="0" xfId="0" applyFont="1" applyAlignment="1">
      <alignment horizontal="left" vertical="center" indent="4"/>
    </xf>
    <xf numFmtId="0" fontId="7" fillId="2" borderId="2" xfId="0" applyFont="1" applyFill="1" applyBorder="1" applyAlignment="1">
      <alignment horizontal="center" vertical="center" wrapText="1"/>
    </xf>
    <xf numFmtId="0" fontId="5" fillId="0" borderId="0" xfId="0" applyFont="1" applyFill="1" applyBorder="1" applyAlignment="1">
      <alignment vertical="center" wrapText="1"/>
    </xf>
    <xf numFmtId="0" fontId="9" fillId="0" borderId="0" xfId="0" applyFont="1" applyFill="1" applyAlignment="1">
      <alignment vertical="center" wrapText="1"/>
    </xf>
    <xf numFmtId="0" fontId="18" fillId="2" borderId="2" xfId="0" applyFont="1" applyFill="1" applyBorder="1" applyAlignment="1">
      <alignment horizontal="center" vertical="center" wrapText="1"/>
    </xf>
    <xf numFmtId="0" fontId="7" fillId="0" borderId="0" xfId="0" applyFont="1" applyFill="1" applyAlignment="1">
      <alignment vertical="center"/>
    </xf>
    <xf numFmtId="0" fontId="18" fillId="2" borderId="2" xfId="0" applyFont="1" applyFill="1" applyBorder="1" applyAlignment="1">
      <alignment vertical="center" wrapText="1"/>
    </xf>
    <xf numFmtId="0" fontId="14" fillId="0" borderId="2" xfId="0" applyFont="1" applyBorder="1" applyAlignment="1">
      <alignment vertical="center" wrapText="1"/>
    </xf>
    <xf numFmtId="0" fontId="15" fillId="0" borderId="2" xfId="0" applyFont="1" applyBorder="1" applyAlignment="1">
      <alignment vertical="center" wrapText="1"/>
    </xf>
    <xf numFmtId="16" fontId="18" fillId="4" borderId="2" xfId="0" applyNumberFormat="1" applyFont="1" applyFill="1" applyBorder="1" applyAlignment="1">
      <alignment horizontal="center" vertical="center" wrapText="1"/>
    </xf>
    <xf numFmtId="0" fontId="18" fillId="4" borderId="2" xfId="0" applyFont="1" applyFill="1" applyBorder="1" applyAlignment="1">
      <alignment vertical="center" wrapText="1"/>
    </xf>
    <xf numFmtId="0" fontId="7" fillId="4" borderId="2" xfId="0" applyFont="1" applyFill="1" applyBorder="1" applyAlignment="1">
      <alignment horizontal="center" vertical="center" wrapText="1"/>
    </xf>
    <xf numFmtId="0" fontId="18" fillId="4" borderId="2" xfId="0" applyFont="1" applyFill="1" applyBorder="1" applyAlignment="1">
      <alignment horizontal="center" vertical="center" wrapText="1"/>
    </xf>
    <xf numFmtId="0" fontId="18" fillId="0" borderId="2" xfId="0" applyFont="1" applyFill="1" applyBorder="1" applyAlignment="1">
      <alignment vertical="center" wrapText="1"/>
    </xf>
    <xf numFmtId="0" fontId="7" fillId="0" borderId="2" xfId="0" applyFont="1" applyFill="1" applyBorder="1" applyAlignment="1">
      <alignment horizontal="center" vertical="center" wrapText="1"/>
    </xf>
    <xf numFmtId="0" fontId="15" fillId="0" borderId="0" xfId="0" applyFont="1" applyAlignment="1">
      <alignment vertical="center" wrapText="1"/>
    </xf>
    <xf numFmtId="0" fontId="20" fillId="0" borderId="2" xfId="0" applyFont="1" applyBorder="1" applyAlignment="1">
      <alignment horizontal="center" vertical="center" wrapText="1"/>
    </xf>
    <xf numFmtId="0" fontId="6" fillId="0" borderId="0" xfId="0" applyFont="1" applyFill="1" applyAlignment="1">
      <alignment vertical="center" wrapText="1"/>
    </xf>
    <xf numFmtId="0" fontId="21" fillId="0" borderId="2" xfId="0" applyFont="1" applyBorder="1" applyAlignment="1">
      <alignment vertical="center" wrapText="1"/>
    </xf>
    <xf numFmtId="4" fontId="20" fillId="0" borderId="2" xfId="0" applyNumberFormat="1" applyFont="1" applyBorder="1" applyAlignment="1">
      <alignment horizontal="center" vertical="center" wrapText="1"/>
    </xf>
    <xf numFmtId="43" fontId="6" fillId="0" borderId="0" xfId="1" applyFont="1" applyFill="1" applyAlignment="1">
      <alignment vertical="center" wrapText="1"/>
    </xf>
    <xf numFmtId="4" fontId="7" fillId="4" borderId="2" xfId="0" applyNumberFormat="1" applyFont="1" applyFill="1" applyBorder="1" applyAlignment="1">
      <alignment horizontal="center" vertical="center" wrapText="1"/>
    </xf>
    <xf numFmtId="16" fontId="7" fillId="2" borderId="2" xfId="0" applyNumberFormat="1" applyFont="1" applyFill="1" applyBorder="1" applyAlignment="1">
      <alignment horizontal="center" vertical="center" wrapText="1"/>
    </xf>
    <xf numFmtId="0" fontId="7" fillId="2" borderId="2" xfId="0" applyFont="1" applyFill="1" applyBorder="1" applyAlignment="1">
      <alignment vertical="center" wrapText="1"/>
    </xf>
    <xf numFmtId="4" fontId="7" fillId="2" borderId="2" xfId="0" applyNumberFormat="1" applyFont="1" applyFill="1" applyBorder="1" applyAlignment="1">
      <alignment horizontal="center" vertical="center" wrapText="1"/>
    </xf>
    <xf numFmtId="0" fontId="7" fillId="0" borderId="2" xfId="0" applyFont="1" applyBorder="1" applyAlignment="1">
      <alignment vertical="center" wrapText="1"/>
    </xf>
    <xf numFmtId="0" fontId="18" fillId="0" borderId="2" xfId="0" applyNumberFormat="1" applyFont="1" applyFill="1" applyBorder="1" applyAlignment="1">
      <alignment horizontal="center" vertical="center" wrapText="1"/>
    </xf>
    <xf numFmtId="0" fontId="18" fillId="0" borderId="2" xfId="0" applyFont="1" applyFill="1" applyBorder="1" applyAlignment="1">
      <alignment horizontal="center" vertical="center" wrapText="1"/>
    </xf>
    <xf numFmtId="4" fontId="20" fillId="4" borderId="2" xfId="0" applyNumberFormat="1" applyFont="1" applyFill="1" applyBorder="1" applyAlignment="1">
      <alignment horizontal="center" vertical="center" wrapText="1"/>
    </xf>
    <xf numFmtId="43" fontId="22" fillId="0" borderId="0" xfId="1" applyNumberFormat="1" applyFont="1" applyFill="1" applyAlignment="1">
      <alignment vertical="center" wrapText="1"/>
    </xf>
    <xf numFmtId="4" fontId="22" fillId="4" borderId="2" xfId="0" applyNumberFormat="1" applyFont="1" applyFill="1" applyBorder="1" applyAlignment="1">
      <alignment horizontal="center" vertical="center" wrapText="1"/>
    </xf>
    <xf numFmtId="43" fontId="6" fillId="0" borderId="0" xfId="1" applyFont="1" applyFill="1" applyAlignment="1">
      <alignment wrapText="1"/>
    </xf>
    <xf numFmtId="0" fontId="19" fillId="0" borderId="2" xfId="0" applyFont="1" applyBorder="1" applyAlignment="1">
      <alignment vertical="center" wrapText="1"/>
    </xf>
    <xf numFmtId="4" fontId="21" fillId="0" borderId="2" xfId="0" applyNumberFormat="1" applyFont="1" applyBorder="1" applyAlignment="1">
      <alignment horizontal="center" vertical="center" wrapText="1"/>
    </xf>
    <xf numFmtId="4" fontId="18" fillId="4" borderId="2" xfId="0" applyNumberFormat="1" applyFont="1" applyFill="1" applyBorder="1" applyAlignment="1">
      <alignment horizontal="center" vertical="center" wrapText="1"/>
    </xf>
    <xf numFmtId="0" fontId="7" fillId="0" borderId="0" xfId="0" applyFont="1" applyAlignment="1">
      <alignment horizontal="justify" vertical="center"/>
    </xf>
    <xf numFmtId="0" fontId="15" fillId="0" borderId="0" xfId="0" applyFont="1" applyAlignment="1">
      <alignment horizontal="justify"/>
    </xf>
    <xf numFmtId="0" fontId="15" fillId="0" borderId="0" xfId="0" applyFont="1" applyAlignment="1">
      <alignment horizontal="justify" wrapText="1"/>
    </xf>
    <xf numFmtId="0" fontId="9" fillId="0" borderId="0" xfId="0" applyFont="1" applyFill="1" applyAlignment="1">
      <alignment horizontal="center" vertical="center" wrapText="1"/>
    </xf>
    <xf numFmtId="0" fontId="19" fillId="3" borderId="4" xfId="0" applyFont="1" applyFill="1" applyBorder="1" applyAlignment="1">
      <alignment horizontal="left" vertical="center"/>
    </xf>
    <xf numFmtId="0" fontId="19" fillId="3" borderId="5" xfId="0" applyFont="1" applyFill="1" applyBorder="1" applyAlignment="1">
      <alignment horizontal="left" vertical="center"/>
    </xf>
    <xf numFmtId="0" fontId="19" fillId="3" borderId="6" xfId="0" applyFont="1" applyFill="1" applyBorder="1" applyAlignment="1">
      <alignment horizontal="left" vertical="center"/>
    </xf>
    <xf numFmtId="0" fontId="7" fillId="0" borderId="0" xfId="0" applyFont="1" applyFill="1" applyAlignment="1">
      <alignment horizontal="justify" vertical="center"/>
    </xf>
    <xf numFmtId="0" fontId="15" fillId="0" borderId="0" xfId="0" applyFont="1" applyAlignment="1">
      <alignment horizontal="left" vertical="top" wrapText="1"/>
    </xf>
    <xf numFmtId="0" fontId="17" fillId="0" borderId="0" xfId="0" applyFont="1" applyBorder="1" applyAlignment="1">
      <alignment horizontal="center" vertical="center"/>
    </xf>
    <xf numFmtId="0" fontId="15" fillId="0" borderId="3" xfId="0" applyFont="1" applyBorder="1" applyAlignment="1">
      <alignment horizontal="center"/>
    </xf>
    <xf numFmtId="0" fontId="15" fillId="0" borderId="0" xfId="0" applyFont="1" applyBorder="1" applyAlignment="1">
      <alignment horizontal="center"/>
    </xf>
    <xf numFmtId="0" fontId="15" fillId="0" borderId="0" xfId="0" applyFont="1" applyAlignment="1">
      <alignment horizontal="left"/>
    </xf>
    <xf numFmtId="0" fontId="19" fillId="4" borderId="4" xfId="0" applyFont="1" applyFill="1" applyBorder="1" applyAlignment="1">
      <alignment horizontal="right" vertical="center" wrapText="1"/>
    </xf>
    <xf numFmtId="0" fontId="19" fillId="4" borderId="5" xfId="0" applyFont="1" applyFill="1" applyBorder="1" applyAlignment="1">
      <alignment horizontal="right" vertical="center" wrapText="1"/>
    </xf>
    <xf numFmtId="0" fontId="19" fillId="4" borderId="6" xfId="0" applyFont="1" applyFill="1" applyBorder="1" applyAlignment="1">
      <alignment horizontal="right" vertical="center" wrapText="1"/>
    </xf>
    <xf numFmtId="0" fontId="7" fillId="4" borderId="2" xfId="0" applyFont="1" applyFill="1" applyBorder="1" applyAlignment="1">
      <alignment horizontal="right" vertical="center" wrapText="1"/>
    </xf>
    <xf numFmtId="0" fontId="7" fillId="4" borderId="4" xfId="0" applyFont="1" applyFill="1" applyBorder="1" applyAlignment="1">
      <alignment horizontal="right" vertical="center" wrapText="1"/>
    </xf>
    <xf numFmtId="0" fontId="7" fillId="4" borderId="5" xfId="0" applyFont="1" applyFill="1" applyBorder="1" applyAlignment="1">
      <alignment horizontal="right" vertical="center" wrapText="1"/>
    </xf>
    <xf numFmtId="0" fontId="7" fillId="4" borderId="6" xfId="0" applyFont="1" applyFill="1" applyBorder="1" applyAlignment="1">
      <alignment horizontal="right" vertical="center" wrapText="1"/>
    </xf>
    <xf numFmtId="0" fontId="5" fillId="0" borderId="0" xfId="0" applyFont="1" applyFill="1" applyBorder="1" applyAlignment="1">
      <alignment horizontal="center" vertical="center" wrapText="1"/>
    </xf>
    <xf numFmtId="0" fontId="15" fillId="0" borderId="0" xfId="0" applyFont="1" applyAlignment="1">
      <alignment horizontal="center" vertical="center" wrapText="1"/>
    </xf>
    <xf numFmtId="0" fontId="9" fillId="0" borderId="0" xfId="0" applyFont="1" applyAlignment="1">
      <alignment horizontal="center" vertical="center"/>
    </xf>
    <xf numFmtId="0" fontId="9" fillId="0" borderId="0" xfId="0" applyFont="1" applyAlignment="1">
      <alignment horizontal="center" vertical="center" wrapText="1"/>
    </xf>
    <xf numFmtId="0" fontId="17" fillId="0" borderId="0" xfId="0" applyFont="1" applyFill="1" applyBorder="1" applyAlignment="1">
      <alignment horizontal="center"/>
    </xf>
  </cellXfs>
  <cellStyles count="7">
    <cellStyle name="Обычный" xfId="0" builtinId="0"/>
    <cellStyle name="Финансовый" xfId="1" builtinId="3"/>
    <cellStyle name="Финансовый 2" xfId="2"/>
    <cellStyle name="Финансовый 3" xfId="3"/>
    <cellStyle name="Финансовый 4" xfId="4"/>
    <cellStyle name="Финансовый 6" xfId="5"/>
    <cellStyle name="Финансовый 7"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0"/>
  <sheetViews>
    <sheetView tabSelected="1" view="pageBreakPreview" zoomScaleNormal="100" zoomScaleSheetLayoutView="100" workbookViewId="0">
      <selection activeCell="G22" sqref="G22"/>
    </sheetView>
  </sheetViews>
  <sheetFormatPr defaultRowHeight="15" x14ac:dyDescent="0.25"/>
  <cols>
    <col min="1" max="1" width="7.7109375" customWidth="1"/>
    <col min="2" max="2" width="73" customWidth="1"/>
    <col min="3" max="3" width="15.5703125" customWidth="1"/>
    <col min="4" max="4" width="17" customWidth="1"/>
    <col min="5" max="5" width="19.42578125" customWidth="1"/>
    <col min="6" max="6" width="25" customWidth="1"/>
    <col min="7" max="7" width="14.42578125" bestFit="1" customWidth="1"/>
  </cols>
  <sheetData>
    <row r="1" spans="1:7" ht="15.75" x14ac:dyDescent="0.25">
      <c r="A1" s="90" t="s">
        <v>17</v>
      </c>
      <c r="B1" s="90"/>
      <c r="C1" s="90"/>
      <c r="D1" s="90"/>
      <c r="E1" s="90"/>
      <c r="F1" s="90"/>
      <c r="G1" s="90"/>
    </row>
    <row r="2" spans="1:7" ht="16.5" customHeight="1" x14ac:dyDescent="0.25">
      <c r="A2" s="3"/>
      <c r="B2" s="17" t="s">
        <v>3</v>
      </c>
      <c r="C2" s="1"/>
      <c r="D2" s="1"/>
      <c r="E2" s="1"/>
      <c r="F2" s="4" t="s">
        <v>1</v>
      </c>
      <c r="G2" s="2"/>
    </row>
    <row r="3" spans="1:7" ht="16.5" customHeight="1" x14ac:dyDescent="0.25">
      <c r="A3" s="3"/>
      <c r="B3" s="17" t="s">
        <v>15</v>
      </c>
      <c r="C3" s="1"/>
      <c r="D3" s="1"/>
      <c r="E3" s="1"/>
      <c r="F3" s="4" t="s">
        <v>2</v>
      </c>
      <c r="G3" s="2"/>
    </row>
    <row r="4" spans="1:7" ht="16.5" customHeight="1" x14ac:dyDescent="0.25">
      <c r="A4" s="3"/>
      <c r="B4" s="18" t="s">
        <v>29</v>
      </c>
      <c r="C4" s="1"/>
      <c r="D4" s="1"/>
      <c r="E4" s="1"/>
      <c r="F4" s="4" t="s">
        <v>16</v>
      </c>
      <c r="G4" s="2"/>
    </row>
    <row r="5" spans="1:7" ht="15.75" x14ac:dyDescent="0.25">
      <c r="A5" s="90"/>
      <c r="B5" s="90"/>
      <c r="C5" s="90"/>
      <c r="D5" s="90"/>
      <c r="E5" s="90"/>
      <c r="F5" s="90"/>
      <c r="G5" s="90"/>
    </row>
    <row r="6" spans="1:7" ht="30.75" customHeight="1" x14ac:dyDescent="0.25">
      <c r="A6" s="91" t="s">
        <v>24</v>
      </c>
      <c r="B6" s="90"/>
      <c r="C6" s="90"/>
      <c r="D6" s="90"/>
      <c r="E6" s="90"/>
      <c r="F6" s="90"/>
      <c r="G6" s="90"/>
    </row>
    <row r="7" spans="1:7" ht="70.5" customHeight="1" x14ac:dyDescent="0.25">
      <c r="A7" s="88" t="s">
        <v>30</v>
      </c>
      <c r="B7" s="88"/>
      <c r="C7" s="88"/>
      <c r="D7" s="88"/>
      <c r="E7" s="88"/>
      <c r="F7" s="88"/>
      <c r="G7" s="35"/>
    </row>
    <row r="8" spans="1:7" x14ac:dyDescent="0.25">
      <c r="A8" s="92" t="s">
        <v>4</v>
      </c>
      <c r="B8" s="92"/>
      <c r="C8" s="92"/>
      <c r="D8" s="92"/>
      <c r="E8" s="92"/>
      <c r="F8" s="92"/>
      <c r="G8" s="92"/>
    </row>
    <row r="9" spans="1:7" ht="33.75" customHeight="1" x14ac:dyDescent="0.25">
      <c r="A9" s="71" t="s">
        <v>31</v>
      </c>
      <c r="B9" s="71"/>
      <c r="C9" s="71"/>
      <c r="D9" s="71"/>
      <c r="E9" s="71"/>
      <c r="F9" s="71"/>
      <c r="G9" s="36"/>
    </row>
    <row r="10" spans="1:7" ht="52.5" customHeight="1" x14ac:dyDescent="0.25">
      <c r="A10" s="88" t="s">
        <v>30</v>
      </c>
      <c r="B10" s="88"/>
      <c r="C10" s="88"/>
      <c r="D10" s="88"/>
      <c r="E10" s="88"/>
      <c r="F10" s="88"/>
      <c r="G10" s="35"/>
    </row>
    <row r="11" spans="1:7" x14ac:dyDescent="0.25">
      <c r="A11" s="77" t="s">
        <v>4</v>
      </c>
      <c r="B11" s="77"/>
      <c r="C11" s="77"/>
      <c r="D11" s="77"/>
      <c r="E11" s="77"/>
      <c r="F11" s="77"/>
      <c r="G11" s="77"/>
    </row>
    <row r="12" spans="1:7" ht="15.75" x14ac:dyDescent="0.25">
      <c r="A12" s="6"/>
      <c r="B12" s="7"/>
      <c r="C12" s="7"/>
      <c r="D12" s="7"/>
      <c r="E12" s="7"/>
      <c r="F12" s="8"/>
      <c r="G12" s="2"/>
    </row>
    <row r="13" spans="1:7" x14ac:dyDescent="0.25">
      <c r="A13" s="78" t="s">
        <v>22</v>
      </c>
      <c r="B13" s="78"/>
      <c r="C13" s="78"/>
      <c r="D13" s="78"/>
      <c r="E13" s="78"/>
      <c r="F13" s="78"/>
      <c r="G13" s="79"/>
    </row>
    <row r="14" spans="1:7" ht="80.25" customHeight="1" x14ac:dyDescent="0.25">
      <c r="A14" s="89" t="s">
        <v>104</v>
      </c>
      <c r="B14" s="89"/>
      <c r="C14" s="89"/>
      <c r="D14" s="89"/>
      <c r="E14" s="89"/>
      <c r="F14" s="89"/>
      <c r="G14" s="48"/>
    </row>
    <row r="15" spans="1:7" x14ac:dyDescent="0.25">
      <c r="A15" s="80" t="s">
        <v>105</v>
      </c>
      <c r="B15" s="80"/>
      <c r="C15" s="80"/>
      <c r="D15" s="80"/>
      <c r="E15" s="80"/>
      <c r="F15" s="80"/>
      <c r="G15" s="80"/>
    </row>
    <row r="16" spans="1:7" ht="99.75" customHeight="1" x14ac:dyDescent="0.25">
      <c r="A16" s="49" t="s">
        <v>0</v>
      </c>
      <c r="B16" s="49" t="s">
        <v>23</v>
      </c>
      <c r="C16" s="49" t="s">
        <v>14</v>
      </c>
      <c r="D16" s="49" t="s">
        <v>18</v>
      </c>
      <c r="E16" s="49" t="s">
        <v>19</v>
      </c>
      <c r="F16" s="49" t="s">
        <v>20</v>
      </c>
      <c r="G16" s="50"/>
    </row>
    <row r="17" spans="1:7" ht="16.5" customHeight="1" x14ac:dyDescent="0.25">
      <c r="A17" s="37" t="s">
        <v>53</v>
      </c>
      <c r="B17" s="51" t="s">
        <v>91</v>
      </c>
      <c r="C17" s="37" t="s">
        <v>87</v>
      </c>
      <c r="D17" s="37">
        <v>1</v>
      </c>
      <c r="E17" s="52"/>
      <c r="F17" s="52">
        <f>E17*D17</f>
        <v>0</v>
      </c>
      <c r="G17" s="53"/>
    </row>
    <row r="18" spans="1:7" ht="16.5" customHeight="1" x14ac:dyDescent="0.25">
      <c r="A18" s="45" t="s">
        <v>54</v>
      </c>
      <c r="B18" s="43" t="s">
        <v>92</v>
      </c>
      <c r="C18" s="44"/>
      <c r="D18" s="44"/>
      <c r="E18" s="54"/>
      <c r="F18" s="67">
        <f>SUM(F19:F24)</f>
        <v>0</v>
      </c>
      <c r="G18" s="53"/>
    </row>
    <row r="19" spans="1:7" ht="36.75" customHeight="1" x14ac:dyDescent="0.25">
      <c r="A19" s="55" t="s">
        <v>55</v>
      </c>
      <c r="B19" s="56" t="s">
        <v>93</v>
      </c>
      <c r="C19" s="34" t="s">
        <v>87</v>
      </c>
      <c r="D19" s="34">
        <v>1</v>
      </c>
      <c r="E19" s="57"/>
      <c r="F19" s="52">
        <f t="shared" ref="F19:F50" si="0">E19*D19</f>
        <v>0</v>
      </c>
      <c r="G19" s="53"/>
    </row>
    <row r="20" spans="1:7" ht="36.75" customHeight="1" x14ac:dyDescent="0.25">
      <c r="A20" s="34" t="s">
        <v>56</v>
      </c>
      <c r="B20" s="40" t="s">
        <v>94</v>
      </c>
      <c r="C20" s="34" t="s">
        <v>87</v>
      </c>
      <c r="D20" s="34">
        <v>1</v>
      </c>
      <c r="E20" s="57"/>
      <c r="F20" s="52">
        <f t="shared" si="0"/>
        <v>0</v>
      </c>
      <c r="G20" s="53"/>
    </row>
    <row r="21" spans="1:7" ht="47.25" customHeight="1" x14ac:dyDescent="0.25">
      <c r="A21" s="34" t="s">
        <v>57</v>
      </c>
      <c r="B21" s="41" t="s">
        <v>95</v>
      </c>
      <c r="C21" s="34" t="s">
        <v>87</v>
      </c>
      <c r="D21" s="34">
        <v>1</v>
      </c>
      <c r="E21" s="57"/>
      <c r="F21" s="52">
        <f t="shared" si="0"/>
        <v>0</v>
      </c>
      <c r="G21" s="53"/>
    </row>
    <row r="22" spans="1:7" ht="36.75" customHeight="1" x14ac:dyDescent="0.25">
      <c r="A22" s="34" t="s">
        <v>58</v>
      </c>
      <c r="B22" s="58" t="s">
        <v>96</v>
      </c>
      <c r="C22" s="34" t="s">
        <v>87</v>
      </c>
      <c r="D22" s="34">
        <v>1</v>
      </c>
      <c r="E22" s="57"/>
      <c r="F22" s="52">
        <f t="shared" si="0"/>
        <v>0</v>
      </c>
      <c r="G22" s="53"/>
    </row>
    <row r="23" spans="1:7" ht="36.75" customHeight="1" x14ac:dyDescent="0.25">
      <c r="A23" s="34" t="s">
        <v>59</v>
      </c>
      <c r="B23" s="58" t="s">
        <v>97</v>
      </c>
      <c r="C23" s="34" t="s">
        <v>87</v>
      </c>
      <c r="D23" s="34">
        <v>1</v>
      </c>
      <c r="E23" s="57"/>
      <c r="F23" s="52">
        <f t="shared" si="0"/>
        <v>0</v>
      </c>
      <c r="G23" s="53"/>
    </row>
    <row r="24" spans="1:7" ht="36.75" customHeight="1" x14ac:dyDescent="0.25">
      <c r="A24" s="34" t="s">
        <v>60</v>
      </c>
      <c r="B24" s="58" t="s">
        <v>98</v>
      </c>
      <c r="C24" s="34" t="s">
        <v>87</v>
      </c>
      <c r="D24" s="34">
        <v>1</v>
      </c>
      <c r="E24" s="57"/>
      <c r="F24" s="52">
        <f t="shared" si="0"/>
        <v>0</v>
      </c>
      <c r="G24" s="53"/>
    </row>
    <row r="25" spans="1:7" ht="22.5" customHeight="1" x14ac:dyDescent="0.25">
      <c r="A25" s="45" t="s">
        <v>61</v>
      </c>
      <c r="B25" s="43" t="s">
        <v>106</v>
      </c>
      <c r="C25" s="44"/>
      <c r="D25" s="44"/>
      <c r="E25" s="54"/>
      <c r="F25" s="67">
        <f>F26+F34+F38+F45+F46</f>
        <v>0</v>
      </c>
      <c r="G25" s="53"/>
    </row>
    <row r="26" spans="1:7" ht="21.75" customHeight="1" x14ac:dyDescent="0.25">
      <c r="A26" s="45" t="s">
        <v>62</v>
      </c>
      <c r="B26" s="43" t="s">
        <v>32</v>
      </c>
      <c r="C26" s="44"/>
      <c r="D26" s="44"/>
      <c r="E26" s="54"/>
      <c r="F26" s="67">
        <f>SUM(F27:F33)</f>
        <v>0</v>
      </c>
      <c r="G26" s="53"/>
    </row>
    <row r="27" spans="1:7" ht="21.75" customHeight="1" x14ac:dyDescent="0.25">
      <c r="A27" s="55" t="s">
        <v>63</v>
      </c>
      <c r="B27" s="56" t="s">
        <v>33</v>
      </c>
      <c r="C27" s="34" t="s">
        <v>88</v>
      </c>
      <c r="D27" s="47">
        <v>1422.7</v>
      </c>
      <c r="E27" s="57"/>
      <c r="F27" s="52">
        <f t="shared" si="0"/>
        <v>0</v>
      </c>
      <c r="G27" s="53"/>
    </row>
    <row r="28" spans="1:7" ht="21.75" customHeight="1" x14ac:dyDescent="0.25">
      <c r="A28" s="55" t="s">
        <v>64</v>
      </c>
      <c r="B28" s="56" t="s">
        <v>34</v>
      </c>
      <c r="C28" s="34" t="s">
        <v>88</v>
      </c>
      <c r="D28" s="47">
        <v>9722</v>
      </c>
      <c r="E28" s="57"/>
      <c r="F28" s="52">
        <f t="shared" si="0"/>
        <v>0</v>
      </c>
      <c r="G28" s="53"/>
    </row>
    <row r="29" spans="1:7" ht="30" customHeight="1" x14ac:dyDescent="0.25">
      <c r="A29" s="55" t="s">
        <v>65</v>
      </c>
      <c r="B29" s="56" t="s">
        <v>35</v>
      </c>
      <c r="C29" s="34" t="s">
        <v>89</v>
      </c>
      <c r="D29" s="47">
        <v>4763</v>
      </c>
      <c r="E29" s="57"/>
      <c r="F29" s="52">
        <f t="shared" si="0"/>
        <v>0</v>
      </c>
      <c r="G29" s="53"/>
    </row>
    <row r="30" spans="1:7" ht="31.5" customHeight="1" x14ac:dyDescent="0.25">
      <c r="A30" s="55" t="s">
        <v>66</v>
      </c>
      <c r="B30" s="56" t="s">
        <v>36</v>
      </c>
      <c r="C30" s="34" t="s">
        <v>89</v>
      </c>
      <c r="D30" s="47">
        <v>13357</v>
      </c>
      <c r="E30" s="57"/>
      <c r="F30" s="52">
        <f t="shared" si="0"/>
        <v>0</v>
      </c>
      <c r="G30" s="53"/>
    </row>
    <row r="31" spans="1:7" ht="21.75" customHeight="1" x14ac:dyDescent="0.25">
      <c r="A31" s="55" t="s">
        <v>67</v>
      </c>
      <c r="B31" s="56" t="s">
        <v>37</v>
      </c>
      <c r="C31" s="34" t="s">
        <v>89</v>
      </c>
      <c r="D31" s="47">
        <v>1296</v>
      </c>
      <c r="E31" s="57"/>
      <c r="F31" s="52">
        <f t="shared" si="0"/>
        <v>0</v>
      </c>
      <c r="G31" s="53"/>
    </row>
    <row r="32" spans="1:7" ht="21.75" customHeight="1" x14ac:dyDescent="0.25">
      <c r="A32" s="55" t="s">
        <v>68</v>
      </c>
      <c r="B32" s="56" t="s">
        <v>38</v>
      </c>
      <c r="C32" s="34" t="s">
        <v>90</v>
      </c>
      <c r="D32" s="47">
        <v>1382</v>
      </c>
      <c r="E32" s="57"/>
      <c r="F32" s="52">
        <f t="shared" si="0"/>
        <v>0</v>
      </c>
      <c r="G32" s="53"/>
    </row>
    <row r="33" spans="1:8" ht="21.75" customHeight="1" x14ac:dyDescent="0.25">
      <c r="A33" s="55" t="s">
        <v>69</v>
      </c>
      <c r="B33" s="56" t="s">
        <v>39</v>
      </c>
      <c r="C33" s="34" t="s">
        <v>90</v>
      </c>
      <c r="D33" s="47">
        <v>3874</v>
      </c>
      <c r="E33" s="57"/>
      <c r="F33" s="52">
        <f t="shared" si="0"/>
        <v>0</v>
      </c>
      <c r="G33" s="53"/>
    </row>
    <row r="34" spans="1:8" ht="16.5" customHeight="1" x14ac:dyDescent="0.25">
      <c r="A34" s="42" t="s">
        <v>70</v>
      </c>
      <c r="B34" s="43" t="s">
        <v>40</v>
      </c>
      <c r="C34" s="44"/>
      <c r="D34" s="44"/>
      <c r="E34" s="54"/>
      <c r="F34" s="67">
        <f>SUM(F35:F37)</f>
        <v>0</v>
      </c>
      <c r="G34" s="53"/>
      <c r="H34" s="33"/>
    </row>
    <row r="35" spans="1:8" ht="27" customHeight="1" x14ac:dyDescent="0.25">
      <c r="A35" s="55" t="s">
        <v>71</v>
      </c>
      <c r="B35" s="56" t="s">
        <v>41</v>
      </c>
      <c r="C35" s="34" t="s">
        <v>88</v>
      </c>
      <c r="D35" s="47">
        <v>4107.6000000000004</v>
      </c>
      <c r="E35" s="57"/>
      <c r="F35" s="52">
        <f t="shared" si="0"/>
        <v>0</v>
      </c>
      <c r="G35" s="53"/>
      <c r="H35" s="33"/>
    </row>
    <row r="36" spans="1:8" ht="27" customHeight="1" x14ac:dyDescent="0.25">
      <c r="A36" s="55" t="s">
        <v>72</v>
      </c>
      <c r="B36" s="56" t="s">
        <v>42</v>
      </c>
      <c r="C36" s="34" t="s">
        <v>89</v>
      </c>
      <c r="D36" s="47">
        <v>3263</v>
      </c>
      <c r="E36" s="57"/>
      <c r="F36" s="52">
        <f t="shared" si="0"/>
        <v>0</v>
      </c>
      <c r="G36" s="53"/>
    </row>
    <row r="37" spans="1:8" ht="16.5" customHeight="1" x14ac:dyDescent="0.25">
      <c r="A37" s="55" t="s">
        <v>73</v>
      </c>
      <c r="B37" s="56" t="s">
        <v>43</v>
      </c>
      <c r="C37" s="34" t="s">
        <v>90</v>
      </c>
      <c r="D37" s="47">
        <v>947</v>
      </c>
      <c r="E37" s="57"/>
      <c r="F37" s="52">
        <f t="shared" si="0"/>
        <v>0</v>
      </c>
      <c r="G37" s="53"/>
    </row>
    <row r="38" spans="1:8" ht="16.5" customHeight="1" x14ac:dyDescent="0.25">
      <c r="A38" s="42" t="s">
        <v>74</v>
      </c>
      <c r="B38" s="43" t="s">
        <v>44</v>
      </c>
      <c r="C38" s="44"/>
      <c r="D38" s="44"/>
      <c r="E38" s="54"/>
      <c r="F38" s="67">
        <f>SUM(F39:F44)</f>
        <v>0</v>
      </c>
      <c r="G38" s="53"/>
    </row>
    <row r="39" spans="1:8" ht="24.75" customHeight="1" x14ac:dyDescent="0.25">
      <c r="A39" s="55" t="s">
        <v>75</v>
      </c>
      <c r="B39" s="56" t="s">
        <v>45</v>
      </c>
      <c r="C39" s="34" t="s">
        <v>89</v>
      </c>
      <c r="D39" s="47">
        <v>6922</v>
      </c>
      <c r="E39" s="57"/>
      <c r="F39" s="52">
        <f t="shared" si="0"/>
        <v>0</v>
      </c>
      <c r="G39" s="53"/>
    </row>
    <row r="40" spans="1:8" ht="24.75" customHeight="1" x14ac:dyDescent="0.25">
      <c r="A40" s="55" t="s">
        <v>76</v>
      </c>
      <c r="B40" s="56" t="s">
        <v>46</v>
      </c>
      <c r="C40" s="34" t="s">
        <v>89</v>
      </c>
      <c r="D40" s="47">
        <v>372</v>
      </c>
      <c r="E40" s="57"/>
      <c r="F40" s="52">
        <f t="shared" si="0"/>
        <v>0</v>
      </c>
      <c r="G40" s="53"/>
    </row>
    <row r="41" spans="1:8" ht="24.75" customHeight="1" x14ac:dyDescent="0.25">
      <c r="A41" s="55" t="s">
        <v>77</v>
      </c>
      <c r="B41" s="56" t="s">
        <v>47</v>
      </c>
      <c r="C41" s="34" t="s">
        <v>90</v>
      </c>
      <c r="D41" s="47">
        <v>2008</v>
      </c>
      <c r="E41" s="57"/>
      <c r="F41" s="52">
        <f t="shared" si="0"/>
        <v>0</v>
      </c>
      <c r="G41" s="53"/>
    </row>
    <row r="42" spans="1:8" ht="24.75" customHeight="1" x14ac:dyDescent="0.25">
      <c r="A42" s="55" t="s">
        <v>78</v>
      </c>
      <c r="B42" s="56" t="s">
        <v>48</v>
      </c>
      <c r="C42" s="34" t="s">
        <v>90</v>
      </c>
      <c r="D42" s="47">
        <v>108</v>
      </c>
      <c r="E42" s="57"/>
      <c r="F42" s="52">
        <f t="shared" si="0"/>
        <v>0</v>
      </c>
      <c r="G42" s="53"/>
    </row>
    <row r="43" spans="1:8" ht="24.75" customHeight="1" x14ac:dyDescent="0.25">
      <c r="A43" s="55" t="s">
        <v>79</v>
      </c>
      <c r="B43" s="56" t="s">
        <v>49</v>
      </c>
      <c r="C43" s="34" t="s">
        <v>88</v>
      </c>
      <c r="D43" s="47">
        <v>1384</v>
      </c>
      <c r="E43" s="57"/>
      <c r="F43" s="52">
        <f t="shared" si="0"/>
        <v>0</v>
      </c>
      <c r="G43" s="53"/>
    </row>
    <row r="44" spans="1:8" ht="24.75" customHeight="1" x14ac:dyDescent="0.25">
      <c r="A44" s="55" t="s">
        <v>80</v>
      </c>
      <c r="B44" s="56" t="s">
        <v>50</v>
      </c>
      <c r="C44" s="34" t="s">
        <v>89</v>
      </c>
      <c r="D44" s="47">
        <f>6922</f>
        <v>6922</v>
      </c>
      <c r="E44" s="57"/>
      <c r="F44" s="52">
        <f t="shared" si="0"/>
        <v>0</v>
      </c>
      <c r="G44" s="53"/>
    </row>
    <row r="45" spans="1:8" ht="16.5" customHeight="1" x14ac:dyDescent="0.25">
      <c r="A45" s="59" t="s">
        <v>81</v>
      </c>
      <c r="B45" s="46" t="s">
        <v>51</v>
      </c>
      <c r="C45" s="47" t="s">
        <v>88</v>
      </c>
      <c r="D45" s="60">
        <v>15252.3</v>
      </c>
      <c r="E45" s="57"/>
      <c r="F45" s="66">
        <f t="shared" si="0"/>
        <v>0</v>
      </c>
      <c r="G45" s="53"/>
    </row>
    <row r="46" spans="1:8" ht="16.5" customHeight="1" x14ac:dyDescent="0.25">
      <c r="A46" s="59" t="s">
        <v>82</v>
      </c>
      <c r="B46" s="46" t="s">
        <v>52</v>
      </c>
      <c r="C46" s="47" t="s">
        <v>90</v>
      </c>
      <c r="D46" s="60">
        <v>8319</v>
      </c>
      <c r="E46" s="57"/>
      <c r="F46" s="66">
        <f t="shared" si="0"/>
        <v>0</v>
      </c>
      <c r="G46" s="53"/>
    </row>
    <row r="47" spans="1:8" ht="30" customHeight="1" x14ac:dyDescent="0.25">
      <c r="A47" s="37" t="s">
        <v>83</v>
      </c>
      <c r="B47" s="39" t="s">
        <v>99</v>
      </c>
      <c r="C47" s="37" t="s">
        <v>90</v>
      </c>
      <c r="D47" s="37">
        <v>2</v>
      </c>
      <c r="E47" s="57"/>
      <c r="F47" s="66">
        <f t="shared" si="0"/>
        <v>0</v>
      </c>
      <c r="G47" s="53"/>
    </row>
    <row r="48" spans="1:8" ht="30" customHeight="1" x14ac:dyDescent="0.25">
      <c r="A48" s="37" t="s">
        <v>84</v>
      </c>
      <c r="B48" s="65" t="s">
        <v>100</v>
      </c>
      <c r="C48" s="37" t="s">
        <v>87</v>
      </c>
      <c r="D48" s="37">
        <v>1</v>
      </c>
      <c r="E48" s="57"/>
      <c r="F48" s="66">
        <f t="shared" si="0"/>
        <v>0</v>
      </c>
      <c r="G48" s="53"/>
    </row>
    <row r="49" spans="1:8" ht="30" customHeight="1" x14ac:dyDescent="0.25">
      <c r="A49" s="37" t="s">
        <v>85</v>
      </c>
      <c r="B49" s="39" t="s">
        <v>101</v>
      </c>
      <c r="C49" s="37" t="s">
        <v>87</v>
      </c>
      <c r="D49" s="37">
        <v>1</v>
      </c>
      <c r="E49" s="57"/>
      <c r="F49" s="66">
        <f t="shared" si="0"/>
        <v>0</v>
      </c>
      <c r="G49" s="53"/>
    </row>
    <row r="50" spans="1:8" ht="30" customHeight="1" x14ac:dyDescent="0.25">
      <c r="A50" s="37" t="s">
        <v>86</v>
      </c>
      <c r="B50" s="39" t="s">
        <v>102</v>
      </c>
      <c r="C50" s="37" t="s">
        <v>87</v>
      </c>
      <c r="D50" s="37">
        <v>1</v>
      </c>
      <c r="E50" s="57"/>
      <c r="F50" s="66">
        <f t="shared" si="0"/>
        <v>0</v>
      </c>
      <c r="G50" s="53"/>
    </row>
    <row r="51" spans="1:8" ht="15.75" customHeight="1" x14ac:dyDescent="0.25">
      <c r="A51" s="84" t="s">
        <v>25</v>
      </c>
      <c r="B51" s="84"/>
      <c r="C51" s="84"/>
      <c r="D51" s="84"/>
      <c r="E51" s="84"/>
      <c r="F51" s="61">
        <f>F50+F49+F48+F47+F25+F18+F17</f>
        <v>0</v>
      </c>
      <c r="G51" s="53"/>
    </row>
    <row r="52" spans="1:8" ht="15.75" customHeight="1" x14ac:dyDescent="0.25">
      <c r="A52" s="85" t="s">
        <v>26</v>
      </c>
      <c r="B52" s="86"/>
      <c r="C52" s="86"/>
      <c r="D52" s="86"/>
      <c r="E52" s="87"/>
      <c r="F52" s="61">
        <f>F51*0.2</f>
        <v>0</v>
      </c>
      <c r="G52" s="62"/>
      <c r="H52" s="32"/>
    </row>
    <row r="53" spans="1:8" ht="15.75" customHeight="1" x14ac:dyDescent="0.25">
      <c r="A53" s="81" t="s">
        <v>28</v>
      </c>
      <c r="B53" s="82"/>
      <c r="C53" s="82"/>
      <c r="D53" s="82"/>
      <c r="E53" s="83"/>
      <c r="F53" s="63">
        <f>F52+F51</f>
        <v>0</v>
      </c>
      <c r="G53" s="64"/>
    </row>
    <row r="54" spans="1:8" ht="26.25" customHeight="1" x14ac:dyDescent="0.25">
      <c r="A54" s="72" t="s">
        <v>21</v>
      </c>
      <c r="B54" s="73"/>
      <c r="C54" s="73"/>
      <c r="D54" s="73"/>
      <c r="E54" s="73"/>
      <c r="F54" s="74"/>
      <c r="G54" s="64"/>
    </row>
    <row r="55" spans="1:8" ht="15.75" x14ac:dyDescent="0.25">
      <c r="A55" s="15"/>
      <c r="B55" s="15"/>
      <c r="C55" s="15"/>
      <c r="D55" s="15"/>
      <c r="E55" s="15"/>
      <c r="F55" s="15"/>
      <c r="G55" s="16"/>
    </row>
    <row r="56" spans="1:8" ht="30.75" customHeight="1" x14ac:dyDescent="0.25">
      <c r="A56" s="75" t="s">
        <v>103</v>
      </c>
      <c r="B56" s="75"/>
      <c r="C56" s="75"/>
      <c r="D56" s="75"/>
      <c r="E56" s="75"/>
      <c r="F56" s="75"/>
      <c r="G56" s="14"/>
    </row>
    <row r="57" spans="1:8" ht="30.75" customHeight="1" x14ac:dyDescent="0.25">
      <c r="A57" s="38" t="s">
        <v>27</v>
      </c>
      <c r="B57" s="38"/>
      <c r="C57" s="38"/>
      <c r="D57" s="38"/>
      <c r="E57" s="38"/>
      <c r="F57" s="38"/>
      <c r="G57" s="14"/>
    </row>
    <row r="58" spans="1:8" ht="15.75" x14ac:dyDescent="0.25">
      <c r="A58" s="69" t="s">
        <v>5</v>
      </c>
      <c r="B58" s="69"/>
      <c r="C58" s="69"/>
      <c r="D58" s="69"/>
      <c r="E58" s="69"/>
      <c r="F58" s="69"/>
      <c r="G58" s="12"/>
    </row>
    <row r="59" spans="1:8" x14ac:dyDescent="0.25">
      <c r="A59" s="76" t="s">
        <v>6</v>
      </c>
      <c r="B59" s="76"/>
      <c r="C59" s="76"/>
      <c r="D59" s="76"/>
      <c r="E59" s="76"/>
      <c r="F59" s="76"/>
      <c r="G59" s="9"/>
    </row>
    <row r="60" spans="1:8" ht="60" customHeight="1" x14ac:dyDescent="0.25">
      <c r="A60" s="68" t="s">
        <v>7</v>
      </c>
      <c r="B60" s="68"/>
      <c r="C60" s="68"/>
      <c r="D60" s="68"/>
      <c r="E60" s="68"/>
      <c r="F60" s="68"/>
      <c r="G60" s="30"/>
    </row>
    <row r="61" spans="1:8" ht="50.25" customHeight="1" x14ac:dyDescent="0.25">
      <c r="A61" s="68" t="s">
        <v>8</v>
      </c>
      <c r="B61" s="68"/>
      <c r="C61" s="68"/>
      <c r="D61" s="68"/>
      <c r="E61" s="68"/>
      <c r="F61" s="68"/>
      <c r="G61" s="13"/>
    </row>
    <row r="62" spans="1:8" ht="65.25" customHeight="1" x14ac:dyDescent="0.25">
      <c r="A62" s="68" t="s">
        <v>9</v>
      </c>
      <c r="B62" s="68"/>
      <c r="C62" s="68"/>
      <c r="D62" s="68"/>
      <c r="E62" s="68"/>
      <c r="F62" s="68"/>
      <c r="G62" s="30"/>
    </row>
    <row r="63" spans="1:8" x14ac:dyDescent="0.25">
      <c r="A63" s="69"/>
      <c r="B63" s="69"/>
      <c r="C63" s="69"/>
      <c r="D63" s="69"/>
      <c r="E63" s="19"/>
      <c r="F63" s="20"/>
      <c r="G63" s="11"/>
    </row>
    <row r="64" spans="1:8" ht="15.75" x14ac:dyDescent="0.25">
      <c r="A64" s="70" t="s">
        <v>10</v>
      </c>
      <c r="B64" s="70"/>
      <c r="C64" s="70"/>
      <c r="D64" s="70"/>
      <c r="E64" s="19"/>
      <c r="F64" s="20"/>
      <c r="G64" s="10"/>
    </row>
    <row r="65" spans="1:7" x14ac:dyDescent="0.25">
      <c r="A65" s="31"/>
      <c r="B65" s="21"/>
      <c r="C65" s="21"/>
      <c r="D65" s="21"/>
      <c r="E65" s="19"/>
      <c r="F65" s="20"/>
      <c r="G65" s="11"/>
    </row>
    <row r="66" spans="1:7" ht="15.75" x14ac:dyDescent="0.25">
      <c r="A66" s="31"/>
      <c r="B66" s="21"/>
      <c r="C66" s="21"/>
      <c r="D66" s="21"/>
      <c r="E66" s="19"/>
      <c r="F66" s="20"/>
      <c r="G66" s="5"/>
    </row>
    <row r="67" spans="1:7" ht="15.75" x14ac:dyDescent="0.25">
      <c r="A67" s="31"/>
      <c r="B67" s="21"/>
      <c r="C67" s="21"/>
      <c r="D67" s="21"/>
      <c r="E67" s="19"/>
      <c r="F67" s="20"/>
      <c r="G67" s="5"/>
    </row>
    <row r="68" spans="1:7" ht="15.75" x14ac:dyDescent="0.25">
      <c r="A68" s="22"/>
      <c r="B68" s="22" t="s">
        <v>11</v>
      </c>
      <c r="C68" s="22"/>
      <c r="D68" s="23" t="s">
        <v>12</v>
      </c>
      <c r="E68" s="19"/>
      <c r="F68" s="24"/>
      <c r="G68" s="5"/>
    </row>
    <row r="69" spans="1:7" ht="15.75" x14ac:dyDescent="0.25">
      <c r="A69" s="25"/>
      <c r="B69" s="26"/>
      <c r="C69" s="26"/>
      <c r="D69" s="27"/>
      <c r="E69" s="19"/>
      <c r="F69" s="24"/>
      <c r="G69" s="5"/>
    </row>
    <row r="70" spans="1:7" ht="15.75" x14ac:dyDescent="0.25">
      <c r="A70" s="28" t="s">
        <v>13</v>
      </c>
      <c r="B70" s="29"/>
      <c r="C70" s="29"/>
      <c r="D70" s="27"/>
      <c r="E70" s="19"/>
      <c r="F70" s="24"/>
      <c r="G70" s="5"/>
    </row>
  </sheetData>
  <mergeCells count="23">
    <mergeCell ref="A1:G1"/>
    <mergeCell ref="A5:G5"/>
    <mergeCell ref="A6:G6"/>
    <mergeCell ref="A8:G8"/>
    <mergeCell ref="A7:F7"/>
    <mergeCell ref="A9:F9"/>
    <mergeCell ref="A54:F54"/>
    <mergeCell ref="A56:F56"/>
    <mergeCell ref="A58:F58"/>
    <mergeCell ref="A59:F59"/>
    <mergeCell ref="A11:G11"/>
    <mergeCell ref="A13:G13"/>
    <mergeCell ref="A15:G15"/>
    <mergeCell ref="A53:E53"/>
    <mergeCell ref="A51:E51"/>
    <mergeCell ref="A52:E52"/>
    <mergeCell ref="A10:F10"/>
    <mergeCell ref="A14:F14"/>
    <mergeCell ref="A60:F60"/>
    <mergeCell ref="A61:F61"/>
    <mergeCell ref="A62:F62"/>
    <mergeCell ref="A63:D63"/>
    <mergeCell ref="A64:D64"/>
  </mergeCells>
  <pageMargins left="0.70866141732283472" right="0.70866141732283472" top="0.74803149606299213" bottom="0.74803149606299213" header="0.31496062992125984" footer="0.31496062992125984"/>
  <pageSetup paperSize="9" scale="55"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ФКП берегоукрепление</vt:lpstr>
      <vt:lpstr>'ФКП берегоукрепление'!Область_печати</vt:lpstr>
    </vt:vector>
  </TitlesOfParts>
  <Company>Nord Imperial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yastamati</dc:creator>
  <cp:lastModifiedBy>user</cp:lastModifiedBy>
  <cp:lastPrinted>2020-12-04T07:55:55Z</cp:lastPrinted>
  <dcterms:created xsi:type="dcterms:W3CDTF">2008-02-27T08:33:45Z</dcterms:created>
  <dcterms:modified xsi:type="dcterms:W3CDTF">2021-04-12T10:16:39Z</dcterms:modified>
</cp:coreProperties>
</file>