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Лист1!$A$1:$F$102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22" i="1"/>
  <c r="E81" i="1" l="1"/>
  <c r="E82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E83" i="1" l="1"/>
</calcChain>
</file>

<file path=xl/sharedStrings.xml><?xml version="1.0" encoding="utf-8"?>
<sst xmlns="http://schemas.openxmlformats.org/spreadsheetml/2006/main" count="156" uniqueCount="98">
  <si>
    <t>Приложение №1</t>
  </si>
  <si>
    <t>Генеральному директору</t>
  </si>
  <si>
    <t>ООО "Норд Империал"</t>
  </si>
  <si>
    <t xml:space="preserve"> </t>
  </si>
  <si>
    <t xml:space="preserve"> А.В. Бакланову</t>
  </si>
  <si>
    <t>Ценовое предложение для участия в тендере:</t>
  </si>
  <si>
    <r>
      <t xml:space="preserve"> (наименование тендера</t>
    </r>
    <r>
      <rPr>
        <b/>
        <sz val="12"/>
        <color indexed="8"/>
        <rFont val="Times New Roman"/>
        <family val="1"/>
        <charset val="204"/>
      </rPr>
      <t>)</t>
    </r>
  </si>
  <si>
    <r>
      <t>1.</t>
    </r>
    <r>
      <rPr>
        <sz val="7"/>
        <color indexed="8"/>
        <rFont val="Times New Roman"/>
        <family val="1"/>
        <charset val="204"/>
      </rPr>
      <t xml:space="preserve">     </t>
    </r>
    <r>
      <rPr>
        <sz val="12"/>
        <color indexed="8"/>
        <rFont val="Times New Roman"/>
        <family val="1"/>
        <charset val="204"/>
      </rPr>
      <t>Изучив приглашение к участию в тендере, техническое задание  и другую тендерную документацию, предоставленную нам для участия в тендере:</t>
    </r>
  </si>
  <si>
    <t>(наименование организации-участника тендера)</t>
  </si>
  <si>
    <t>сообщает о согласии участвовать в тендере на условиях, установленных в вышеуказанных документах и, в случае признания нас победителями тендера, подписать договор на выполнение работ (услуг, поставку) по предмету тендера в соответствии с известными нам требованиями тендерной документации и на условиях, которые мы назвали в настоящем предложении.</t>
  </si>
  <si>
    <t>  2. Цена нашего коммерческого предложения составляет</t>
  </si>
  <si>
    <t>С учетом транспортных расходов до ООО «Норд Империал», находящегося по адресу: г. Томск, пр. Кирова 51А, стр.15 / ул. Артема, 7:</t>
  </si>
  <si>
    <t>п/п</t>
  </si>
  <si>
    <t>Наименование</t>
  </si>
  <si>
    <t>Кол-во на один год</t>
  </si>
  <si>
    <t>Ед. изм.</t>
  </si>
  <si>
    <t>Цена за единицу, руб. без НДС</t>
  </si>
  <si>
    <t>Общая стоимость, руб. без НДС</t>
  </si>
  <si>
    <t>Блокнот А 5 /64 л.,  в клетку, обложка картон, спираль сверху / 
Notebook, А 5 /64 sheets, hard cover, spiral</t>
  </si>
  <si>
    <t>шт./ ea.</t>
  </si>
  <si>
    <t>Блокнот А 6/ 50 листов, обложка однотон. картон, под нанес. крепл. метал. гребень сверху / Notebook, А 6 / 50 sheets, hard cover, wire comb</t>
  </si>
  <si>
    <t>Бумага для ОфТех Xerox PerfectPrint (А4,80г,)  пачка 500л. / 
Printing paper Xerox PerfectPrint , 500 pages pack</t>
  </si>
  <si>
    <t>Бух книги учета 96л. В клетку офсет обл.плотн. картон. 10шт./уп. / 
Accounts book, 96 pages. 10 pcs/pack</t>
  </si>
  <si>
    <t xml:space="preserve">Чайник электрический / Electrical teapot </t>
  </si>
  <si>
    <t>Дырокол 25 л / Hole puncher, 25 pages</t>
  </si>
  <si>
    <t>Ежедневник датир. / Day planner</t>
  </si>
  <si>
    <t xml:space="preserve">Ежедневник недатир. / Day planner with dates </t>
  </si>
  <si>
    <t>Карандаш чернографитовый с ластиком ТМ /Black graphite pencil with eraser</t>
  </si>
  <si>
    <t>Калькулятор/ Calculator</t>
  </si>
  <si>
    <t>Клей-карандаш 20г / Glue stick</t>
  </si>
  <si>
    <t>Клейкая лента упаковочная 50мм х 66м 47мкм коричневая / Glue tape, brown</t>
  </si>
  <si>
    <t>Клейкая лента упаковочная  50мм х 66м 47мкм прозрачная / Glue tape, transparent</t>
  </si>
  <si>
    <t>Клейкие закладки пласт. 5цв.по 20л. 12ммх45 /Glue notes, 5 colors, 20 pages each</t>
  </si>
  <si>
    <t>Корректирующая жидкость на быстросох .основе 20мл / Correction fluid, 20 ml</t>
  </si>
  <si>
    <t>Ластик / Eraser</t>
  </si>
  <si>
    <t>Линейка  пласт  30 см / Plastic ruler, 30 cm</t>
  </si>
  <si>
    <t>Линейка метал 30 см / Metal ruler, 30 cm</t>
  </si>
  <si>
    <t>Маркер перманентный 1- 4мм круглый наконеч. в ассортименте /
Permanent marker, 4mm, round</t>
  </si>
  <si>
    <t>Маркер для CD дисков / Marker for CD</t>
  </si>
  <si>
    <t>Маркер Е-750,Е-751 / Marker Е-750,Е-751</t>
  </si>
  <si>
    <t>Маркер М-51 / Marker М-51</t>
  </si>
  <si>
    <t>Мобильный держатель с рулеткой/ Mobile holder with tape measure</t>
  </si>
  <si>
    <t>Маркер для досок / Marker for white boards</t>
  </si>
  <si>
    <t>Мультифора (упаковка 100 шт) / Punched pockets (100 pcs/pack)</t>
  </si>
  <si>
    <t>Нож канц. Длина 15 см, лезвие 18 мм / Utility knife 15 cm, blade 18 mm</t>
  </si>
  <si>
    <t>Ножницы 215мм с пласт.прорезинен. ручками / Scissors with plastic robber handle 215 mm</t>
  </si>
  <si>
    <t xml:space="preserve">Папка скоросшиватель ДЕЛО на завязках / Laced folder BUSINESS </t>
  </si>
  <si>
    <t>Папка- конверт на кнопке А4 / Folder-envelope with button A4</t>
  </si>
  <si>
    <t>Папка-регистратор, А4, ширина корешка 55мл / Lever arch folder, A4, spine width 55 mm</t>
  </si>
  <si>
    <t>Папка-регистратор, А4, ширина корешка 75мл / Lever arch folder, A4, spine width 75 mm</t>
  </si>
  <si>
    <t xml:space="preserve">Папка-уголок А4, цвет любой / Open top and side folder, any colour </t>
  </si>
  <si>
    <t>Рамка для фото/ Photo frame</t>
  </si>
  <si>
    <t>Ручка гелевая  0,5, - 0,7мм синий Россия / Gel pen, 0,5-0,7 mm blue, Russia</t>
  </si>
  <si>
    <t>Ручка шариковая (пластик,синий цвет) / Ball-point pen (plastic, blue)</t>
  </si>
  <si>
    <t>DVD диск (50 шт)/ DVD disc (50 nos.)</t>
  </si>
  <si>
    <t>СD диск (50шт) / CD disk (50 nos.)</t>
  </si>
  <si>
    <t>Скобы к степлеру N10 / Staples for stapler N 10</t>
  </si>
  <si>
    <t>Скобы к степлеру N24/6 / Staples for stapler N 24/6</t>
  </si>
  <si>
    <t>Скорошиватель пластиковый, с перфорацией на корешке, формат А4 / 
Plastic folder, perforated on spine, A4</t>
  </si>
  <si>
    <t>Скрепки 28 мм 100 шт./уп.  канцелярские, к/кор. / Paper clips 28 mm 100 pcs/pack, carton box</t>
  </si>
  <si>
    <t>Скрепки 50 мм 50 шт./уп. / Staples 50 mm 50 pcs/pack</t>
  </si>
  <si>
    <t>Степлер (N24/6&amp;26/6) до 25 лист. / Stapler  (N24/6&amp;26/6) up to 25 pages.</t>
  </si>
  <si>
    <t>Фломастер 12 цветов / Fibre-tip pen, 12 colours</t>
  </si>
  <si>
    <t>Штамп самонаборный / Rolling stamp</t>
  </si>
  <si>
    <t>Вилка пластиковая белая 165 мм ( уп 100шт) / White plastic fork 165 mm (100 pcs/pack)</t>
  </si>
  <si>
    <t>Ложка чайная 125 мм для  хол и гор пищевых продуктов (уп100шт) / 
Tea spoon for cold and hot food 125 mm (100 pcs/pack)</t>
  </si>
  <si>
    <t>Щелочной элемент питания ААА (4 шт в наборе)/ Alkaline battery AAA (4 nos./pack)</t>
  </si>
  <si>
    <t>зажимы для бумаг  в ассортименте/paper clips in stock</t>
  </si>
  <si>
    <t>уп.</t>
  </si>
  <si>
    <t>Щелочной элемент питания АА (4 шт в наборе)/ Alkaline battery AA (4 nos./pack)</t>
  </si>
  <si>
    <t>Чашки для чая,кофе 200мл, коричневый 50шт уп /
Plastic cups for tea/coffe 200 mm, brown 50 pcs/pack</t>
  </si>
  <si>
    <t>Чистящие салфетки для всех типов  экранов (100 влажных салфеток)/ 
Cleaning wipes for all types of screens (100 wet wipes)</t>
  </si>
  <si>
    <t>пленка для ламинирования по 100 листов 100микрон/laminating film 100 sheets 100 microns</t>
  </si>
  <si>
    <t>обложка для переплета прозрачные А4 100 листов/cover for binding transparent A4 100 sheets</t>
  </si>
  <si>
    <t>обложка для переплетата пластиковые А4 100 листов/cover for binding plastic A4 100 sheets</t>
  </si>
  <si>
    <t>пружина для переплета №8 в уп.100 шт./binding spring No. 8 100 pcs/pack</t>
  </si>
  <si>
    <t>пружина для переплета №6 в уп.100 шт./binding spring No. 6 100 pcs/pack</t>
  </si>
  <si>
    <t>пружины для переплета№10 в уп.100 шт./binding spring No. 10 100 pcs/pack</t>
  </si>
  <si>
    <t>Салфетки  бумажные  ZEVA белые 100 шт/уп. / White paper napkins ZEVA 100 pcs/pack</t>
  </si>
  <si>
    <t>Всего, общая сумма, руб без  НДС:</t>
  </si>
  <si>
    <t>НДС, руб:</t>
  </si>
  <si>
    <t>Итого, общая сумма с НДС:</t>
  </si>
  <si>
    <t xml:space="preserve">3.  Наша компания понимаем, что Вы вправе принимать к расмотрению и назначать победителя тендера по любому количеству материалов из перечня, представленного в данном коммерческом предложении. </t>
  </si>
  <si>
    <t>4.  Наша компания подтвержает наличие необходимых сертификатов на поставляемую продукцию</t>
  </si>
  <si>
    <t>5.  Условия оплаты: 100% в течение 30 календарных дней по факту поставки товара Заказчику (г. Томск, пр. Кирова 51А, стр.15 / ул. Артема, 7).</t>
  </si>
  <si>
    <t>7. ____________________________________________________________________________________________________________________________________________</t>
  </si>
  <si>
    <t xml:space="preserve">(предложения участника тендера по условиям, определенным в тендерной документации) </t>
  </si>
  <si>
    <t>Приложения___________________________________________________________________________________________________________</t>
  </si>
  <si>
    <t>Должность</t>
  </si>
  <si>
    <t>Подпись</t>
  </si>
  <si>
    <t>МП</t>
  </si>
  <si>
    <t xml:space="preserve">Дата </t>
  </si>
  <si>
    <t xml:space="preserve">8. Данный перечень является основным, но не исчерпывающим, без обязательства полного выкупа представленного перечня товаров. В случае необходимости, возможен дополнительный закуп продукции другого ассортимента. Закуп проводится по ценам, действующими на момент покупки. </t>
  </si>
  <si>
    <t>9.  Если наши предложения, изложенные выше, будут приняты, мы берем на себя обязательство выполнить работы (услуги, обеспечить поставку) по предмету тендера на условиях, изложенных в тендерной документации и согласны заключить типовой договор на выполнение работ (услуг, поставку) по предмету тендера в установленные Вами сроки.</t>
  </si>
  <si>
    <t>10.   Все условия настоящего коммерческого предложения остаются в силе и являются для нас обязательными в течение 60 календарных дней, начиная с дня предоставления коммерческого предложения.</t>
  </si>
  <si>
    <t xml:space="preserve">11.  Мы понимаем, что Вы вправе не принимать к рассмотрению любое из полученных коммерческих предложений, в случае его несоответствия требованиям тендерной документации, а также отменить тендер на любой его стадии, в том числе и после выбора победителя. </t>
  </si>
  <si>
    <t>6.  Наша компания готова выполнять заказы оперативно, в течении двух дней с момента получения письменной или устной заявки от Заказчика. Срок действия договора  - с 01.10.2024 до 01.10.2025</t>
  </si>
  <si>
    <t>№ К-2024-35 «Выбор поставщика канцелярских и хозяйственных товаров»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</si>
</sst>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р_._-;\-* #,##0_р_._-;_-* &quot;-&quot;_р_._-;_-@_-"/>
    <numFmt numFmtId="43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Symbol"/>
      <family val="1"/>
      <charset val="2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indent="3"/>
      <protection locked="0"/>
    </xf>
    <xf numFmtId="0" fontId="1" fillId="0" borderId="0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indent="3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indent="3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indent="5"/>
      <protection locked="0"/>
    </xf>
    <xf numFmtId="0" fontId="5" fillId="0" borderId="0" xfId="0" applyFont="1" applyAlignment="1" applyProtection="1">
      <alignment horizontal="left" indent="2"/>
      <protection locked="0"/>
    </xf>
    <xf numFmtId="0" fontId="5" fillId="0" borderId="0" xfId="0" applyFont="1" applyProtection="1"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top"/>
      <protection locked="0"/>
    </xf>
    <xf numFmtId="0" fontId="2" fillId="0" borderId="0" xfId="0" applyNumberFormat="1" applyFont="1" applyFill="1" applyAlignment="1" applyProtection="1">
      <alignment horizontal="center" vertical="top"/>
      <protection locked="0"/>
    </xf>
    <xf numFmtId="0" fontId="19" fillId="0" borderId="0" xfId="0" applyNumberFormat="1" applyFont="1" applyAlignment="1" applyProtection="1">
      <alignment horizontal="justify"/>
      <protection locked="0"/>
    </xf>
    <xf numFmtId="0" fontId="0" fillId="0" borderId="0" xfId="0" applyAlignment="1" applyProtection="1">
      <protection locked="0"/>
    </xf>
    <xf numFmtId="0" fontId="2" fillId="0" borderId="1" xfId="0" applyNumberFormat="1" applyFont="1" applyBorder="1" applyAlignment="1" applyProtection="1">
      <alignment horizontal="justify" wrapText="1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2" fillId="0" borderId="0" xfId="0" applyFont="1" applyAlignment="1" applyProtection="1">
      <alignment horizontal="justify" vertical="top"/>
      <protection locked="0"/>
    </xf>
    <xf numFmtId="41" fontId="2" fillId="0" borderId="0" xfId="0" applyNumberFormat="1" applyFont="1" applyFill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2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1" fontId="22" fillId="0" borderId="3" xfId="1" applyNumberFormat="1" applyFont="1" applyFill="1" applyBorder="1" applyAlignment="1" applyProtection="1">
      <alignment horizontal="center" vertical="center" wrapText="1"/>
      <protection locked="0"/>
    </xf>
    <xf numFmtId="2" fontId="21" fillId="3" borderId="4" xfId="0" applyNumberFormat="1" applyFont="1" applyFill="1" applyBorder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0" fontId="1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0" fontId="21" fillId="3" borderId="4" xfId="0" applyFont="1" applyFill="1" applyBorder="1" applyAlignment="1" applyProtection="1">
      <alignment horizontal="right" vertical="center"/>
      <protection locked="0"/>
    </xf>
    <xf numFmtId="0" fontId="21" fillId="3" borderId="5" xfId="0" applyFont="1" applyFill="1" applyBorder="1" applyAlignment="1" applyProtection="1">
      <alignment horizontal="right" vertical="center"/>
      <protection locked="0"/>
    </xf>
    <xf numFmtId="0" fontId="22" fillId="3" borderId="4" xfId="0" applyFont="1" applyFill="1" applyBorder="1" applyAlignment="1" applyProtection="1">
      <alignment horizontal="right" vertical="center"/>
      <protection locked="0"/>
    </xf>
    <xf numFmtId="0" fontId="22" fillId="3" borderId="5" xfId="0" applyFont="1" applyFill="1" applyBorder="1" applyAlignment="1" applyProtection="1">
      <alignment horizontal="right" vertical="center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3" borderId="6" xfId="0" applyFont="1" applyFill="1" applyBorder="1" applyAlignment="1" applyProtection="1">
      <alignment horizontal="center" vertical="center"/>
      <protection locked="0"/>
    </xf>
    <xf numFmtId="0" fontId="23" fillId="3" borderId="7" xfId="0" applyFont="1" applyFill="1" applyBorder="1" applyAlignment="1" applyProtection="1">
      <alignment horizontal="center" vertical="center" wrapText="1"/>
      <protection locked="0"/>
    </xf>
    <xf numFmtId="0" fontId="23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41" fontId="2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justify" wrapText="1"/>
      <protection locked="0"/>
    </xf>
    <xf numFmtId="0" fontId="0" fillId="0" borderId="0" xfId="0" applyAlignment="1" applyProtection="1">
      <alignment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5"/>
  <sheetViews>
    <sheetView tabSelected="1" view="pageBreakPreview" zoomScale="85" zoomScaleNormal="70" zoomScaleSheetLayoutView="85" workbookViewId="0">
      <selection activeCell="C80" sqref="C80"/>
    </sheetView>
  </sheetViews>
  <sheetFormatPr defaultRowHeight="15.75" x14ac:dyDescent="0.25"/>
  <cols>
    <col min="1" max="1" width="6.28515625" style="27" customWidth="1"/>
    <col min="2" max="2" width="116.5703125" style="24" customWidth="1"/>
    <col min="3" max="4" width="13.7109375" style="24" customWidth="1"/>
    <col min="5" max="5" width="19.28515625" style="25" customWidth="1"/>
    <col min="6" max="6" width="24" style="25" customWidth="1"/>
    <col min="7" max="7" width="6.140625" style="34" customWidth="1"/>
    <col min="8" max="8" width="48.7109375" style="41" customWidth="1"/>
    <col min="9" max="9" width="58" style="34" customWidth="1"/>
    <col min="10" max="10" width="22.7109375" style="35" customWidth="1"/>
    <col min="11" max="11" width="15" style="20" customWidth="1"/>
    <col min="12" max="252" width="9.140625" style="20"/>
    <col min="253" max="253" width="6.28515625" style="20" customWidth="1"/>
    <col min="254" max="254" width="55" style="20" customWidth="1"/>
    <col min="255" max="255" width="40.85546875" style="20" customWidth="1"/>
    <col min="256" max="256" width="35.85546875" style="20" customWidth="1"/>
    <col min="257" max="257" width="9.42578125" style="20" bestFit="1" customWidth="1"/>
    <col min="258" max="258" width="10.85546875" style="20" customWidth="1"/>
    <col min="259" max="259" width="20.85546875" style="20" customWidth="1"/>
    <col min="260" max="260" width="19.5703125" style="20" customWidth="1"/>
    <col min="261" max="261" width="6.140625" style="20" customWidth="1"/>
    <col min="262" max="262" width="48.7109375" style="20" customWidth="1"/>
    <col min="263" max="263" width="58" style="20" customWidth="1"/>
    <col min="264" max="264" width="22.7109375" style="20" customWidth="1"/>
    <col min="265" max="265" width="15" style="20" customWidth="1"/>
    <col min="266" max="508" width="9.140625" style="20"/>
    <col min="509" max="509" width="6.28515625" style="20" customWidth="1"/>
    <col min="510" max="510" width="55" style="20" customWidth="1"/>
    <col min="511" max="511" width="40.85546875" style="20" customWidth="1"/>
    <col min="512" max="512" width="35.85546875" style="20" customWidth="1"/>
    <col min="513" max="513" width="9.42578125" style="20" bestFit="1" customWidth="1"/>
    <col min="514" max="514" width="10.85546875" style="20" customWidth="1"/>
    <col min="515" max="515" width="20.85546875" style="20" customWidth="1"/>
    <col min="516" max="516" width="19.5703125" style="20" customWidth="1"/>
    <col min="517" max="517" width="6.140625" style="20" customWidth="1"/>
    <col min="518" max="518" width="48.7109375" style="20" customWidth="1"/>
    <col min="519" max="519" width="58" style="20" customWidth="1"/>
    <col min="520" max="520" width="22.7109375" style="20" customWidth="1"/>
    <col min="521" max="521" width="15" style="20" customWidth="1"/>
    <col min="522" max="764" width="9.140625" style="20"/>
    <col min="765" max="765" width="6.28515625" style="20" customWidth="1"/>
    <col min="766" max="766" width="55" style="20" customWidth="1"/>
    <col min="767" max="767" width="40.85546875" style="20" customWidth="1"/>
    <col min="768" max="768" width="35.85546875" style="20" customWidth="1"/>
    <col min="769" max="769" width="9.42578125" style="20" bestFit="1" customWidth="1"/>
    <col min="770" max="770" width="10.85546875" style="20" customWidth="1"/>
    <col min="771" max="771" width="20.85546875" style="20" customWidth="1"/>
    <col min="772" max="772" width="19.5703125" style="20" customWidth="1"/>
    <col min="773" max="773" width="6.140625" style="20" customWidth="1"/>
    <col min="774" max="774" width="48.7109375" style="20" customWidth="1"/>
    <col min="775" max="775" width="58" style="20" customWidth="1"/>
    <col min="776" max="776" width="22.7109375" style="20" customWidth="1"/>
    <col min="777" max="777" width="15" style="20" customWidth="1"/>
    <col min="778" max="1020" width="9.140625" style="20"/>
    <col min="1021" max="1021" width="6.28515625" style="20" customWidth="1"/>
    <col min="1022" max="1022" width="55" style="20" customWidth="1"/>
    <col min="1023" max="1023" width="40.85546875" style="20" customWidth="1"/>
    <col min="1024" max="1024" width="35.85546875" style="20" customWidth="1"/>
    <col min="1025" max="1025" width="9.42578125" style="20" bestFit="1" customWidth="1"/>
    <col min="1026" max="1026" width="10.85546875" style="20" customWidth="1"/>
    <col min="1027" max="1027" width="20.85546875" style="20" customWidth="1"/>
    <col min="1028" max="1028" width="19.5703125" style="20" customWidth="1"/>
    <col min="1029" max="1029" width="6.140625" style="20" customWidth="1"/>
    <col min="1030" max="1030" width="48.7109375" style="20" customWidth="1"/>
    <col min="1031" max="1031" width="58" style="20" customWidth="1"/>
    <col min="1032" max="1032" width="22.7109375" style="20" customWidth="1"/>
    <col min="1033" max="1033" width="15" style="20" customWidth="1"/>
    <col min="1034" max="1276" width="9.140625" style="20"/>
    <col min="1277" max="1277" width="6.28515625" style="20" customWidth="1"/>
    <col min="1278" max="1278" width="55" style="20" customWidth="1"/>
    <col min="1279" max="1279" width="40.85546875" style="20" customWidth="1"/>
    <col min="1280" max="1280" width="35.85546875" style="20" customWidth="1"/>
    <col min="1281" max="1281" width="9.42578125" style="20" bestFit="1" customWidth="1"/>
    <col min="1282" max="1282" width="10.85546875" style="20" customWidth="1"/>
    <col min="1283" max="1283" width="20.85546875" style="20" customWidth="1"/>
    <col min="1284" max="1284" width="19.5703125" style="20" customWidth="1"/>
    <col min="1285" max="1285" width="6.140625" style="20" customWidth="1"/>
    <col min="1286" max="1286" width="48.7109375" style="20" customWidth="1"/>
    <col min="1287" max="1287" width="58" style="20" customWidth="1"/>
    <col min="1288" max="1288" width="22.7109375" style="20" customWidth="1"/>
    <col min="1289" max="1289" width="15" style="20" customWidth="1"/>
    <col min="1290" max="1532" width="9.140625" style="20"/>
    <col min="1533" max="1533" width="6.28515625" style="20" customWidth="1"/>
    <col min="1534" max="1534" width="55" style="20" customWidth="1"/>
    <col min="1535" max="1535" width="40.85546875" style="20" customWidth="1"/>
    <col min="1536" max="1536" width="35.85546875" style="20" customWidth="1"/>
    <col min="1537" max="1537" width="9.42578125" style="20" bestFit="1" customWidth="1"/>
    <col min="1538" max="1538" width="10.85546875" style="20" customWidth="1"/>
    <col min="1539" max="1539" width="20.85546875" style="20" customWidth="1"/>
    <col min="1540" max="1540" width="19.5703125" style="20" customWidth="1"/>
    <col min="1541" max="1541" width="6.140625" style="20" customWidth="1"/>
    <col min="1542" max="1542" width="48.7109375" style="20" customWidth="1"/>
    <col min="1543" max="1543" width="58" style="20" customWidth="1"/>
    <col min="1544" max="1544" width="22.7109375" style="20" customWidth="1"/>
    <col min="1545" max="1545" width="15" style="20" customWidth="1"/>
    <col min="1546" max="1788" width="9.140625" style="20"/>
    <col min="1789" max="1789" width="6.28515625" style="20" customWidth="1"/>
    <col min="1790" max="1790" width="55" style="20" customWidth="1"/>
    <col min="1791" max="1791" width="40.85546875" style="20" customWidth="1"/>
    <col min="1792" max="1792" width="35.85546875" style="20" customWidth="1"/>
    <col min="1793" max="1793" width="9.42578125" style="20" bestFit="1" customWidth="1"/>
    <col min="1794" max="1794" width="10.85546875" style="20" customWidth="1"/>
    <col min="1795" max="1795" width="20.85546875" style="20" customWidth="1"/>
    <col min="1796" max="1796" width="19.5703125" style="20" customWidth="1"/>
    <col min="1797" max="1797" width="6.140625" style="20" customWidth="1"/>
    <col min="1798" max="1798" width="48.7109375" style="20" customWidth="1"/>
    <col min="1799" max="1799" width="58" style="20" customWidth="1"/>
    <col min="1800" max="1800" width="22.7109375" style="20" customWidth="1"/>
    <col min="1801" max="1801" width="15" style="20" customWidth="1"/>
    <col min="1802" max="2044" width="9.140625" style="20"/>
    <col min="2045" max="2045" width="6.28515625" style="20" customWidth="1"/>
    <col min="2046" max="2046" width="55" style="20" customWidth="1"/>
    <col min="2047" max="2047" width="40.85546875" style="20" customWidth="1"/>
    <col min="2048" max="2048" width="35.85546875" style="20" customWidth="1"/>
    <col min="2049" max="2049" width="9.42578125" style="20" bestFit="1" customWidth="1"/>
    <col min="2050" max="2050" width="10.85546875" style="20" customWidth="1"/>
    <col min="2051" max="2051" width="20.85546875" style="20" customWidth="1"/>
    <col min="2052" max="2052" width="19.5703125" style="20" customWidth="1"/>
    <col min="2053" max="2053" width="6.140625" style="20" customWidth="1"/>
    <col min="2054" max="2054" width="48.7109375" style="20" customWidth="1"/>
    <col min="2055" max="2055" width="58" style="20" customWidth="1"/>
    <col min="2056" max="2056" width="22.7109375" style="20" customWidth="1"/>
    <col min="2057" max="2057" width="15" style="20" customWidth="1"/>
    <col min="2058" max="2300" width="9.140625" style="20"/>
    <col min="2301" max="2301" width="6.28515625" style="20" customWidth="1"/>
    <col min="2302" max="2302" width="55" style="20" customWidth="1"/>
    <col min="2303" max="2303" width="40.85546875" style="20" customWidth="1"/>
    <col min="2304" max="2304" width="35.85546875" style="20" customWidth="1"/>
    <col min="2305" max="2305" width="9.42578125" style="20" bestFit="1" customWidth="1"/>
    <col min="2306" max="2306" width="10.85546875" style="20" customWidth="1"/>
    <col min="2307" max="2307" width="20.85546875" style="20" customWidth="1"/>
    <col min="2308" max="2308" width="19.5703125" style="20" customWidth="1"/>
    <col min="2309" max="2309" width="6.140625" style="20" customWidth="1"/>
    <col min="2310" max="2310" width="48.7109375" style="20" customWidth="1"/>
    <col min="2311" max="2311" width="58" style="20" customWidth="1"/>
    <col min="2312" max="2312" width="22.7109375" style="20" customWidth="1"/>
    <col min="2313" max="2313" width="15" style="20" customWidth="1"/>
    <col min="2314" max="2556" width="9.140625" style="20"/>
    <col min="2557" max="2557" width="6.28515625" style="20" customWidth="1"/>
    <col min="2558" max="2558" width="55" style="20" customWidth="1"/>
    <col min="2559" max="2559" width="40.85546875" style="20" customWidth="1"/>
    <col min="2560" max="2560" width="35.85546875" style="20" customWidth="1"/>
    <col min="2561" max="2561" width="9.42578125" style="20" bestFit="1" customWidth="1"/>
    <col min="2562" max="2562" width="10.85546875" style="20" customWidth="1"/>
    <col min="2563" max="2563" width="20.85546875" style="20" customWidth="1"/>
    <col min="2564" max="2564" width="19.5703125" style="20" customWidth="1"/>
    <col min="2565" max="2565" width="6.140625" style="20" customWidth="1"/>
    <col min="2566" max="2566" width="48.7109375" style="20" customWidth="1"/>
    <col min="2567" max="2567" width="58" style="20" customWidth="1"/>
    <col min="2568" max="2568" width="22.7109375" style="20" customWidth="1"/>
    <col min="2569" max="2569" width="15" style="20" customWidth="1"/>
    <col min="2570" max="2812" width="9.140625" style="20"/>
    <col min="2813" max="2813" width="6.28515625" style="20" customWidth="1"/>
    <col min="2814" max="2814" width="55" style="20" customWidth="1"/>
    <col min="2815" max="2815" width="40.85546875" style="20" customWidth="1"/>
    <col min="2816" max="2816" width="35.85546875" style="20" customWidth="1"/>
    <col min="2817" max="2817" width="9.42578125" style="20" bestFit="1" customWidth="1"/>
    <col min="2818" max="2818" width="10.85546875" style="20" customWidth="1"/>
    <col min="2819" max="2819" width="20.85546875" style="20" customWidth="1"/>
    <col min="2820" max="2820" width="19.5703125" style="20" customWidth="1"/>
    <col min="2821" max="2821" width="6.140625" style="20" customWidth="1"/>
    <col min="2822" max="2822" width="48.7109375" style="20" customWidth="1"/>
    <col min="2823" max="2823" width="58" style="20" customWidth="1"/>
    <col min="2824" max="2824" width="22.7109375" style="20" customWidth="1"/>
    <col min="2825" max="2825" width="15" style="20" customWidth="1"/>
    <col min="2826" max="3068" width="9.140625" style="20"/>
    <col min="3069" max="3069" width="6.28515625" style="20" customWidth="1"/>
    <col min="3070" max="3070" width="55" style="20" customWidth="1"/>
    <col min="3071" max="3071" width="40.85546875" style="20" customWidth="1"/>
    <col min="3072" max="3072" width="35.85546875" style="20" customWidth="1"/>
    <col min="3073" max="3073" width="9.42578125" style="20" bestFit="1" customWidth="1"/>
    <col min="3074" max="3074" width="10.85546875" style="20" customWidth="1"/>
    <col min="3075" max="3075" width="20.85546875" style="20" customWidth="1"/>
    <col min="3076" max="3076" width="19.5703125" style="20" customWidth="1"/>
    <col min="3077" max="3077" width="6.140625" style="20" customWidth="1"/>
    <col min="3078" max="3078" width="48.7109375" style="20" customWidth="1"/>
    <col min="3079" max="3079" width="58" style="20" customWidth="1"/>
    <col min="3080" max="3080" width="22.7109375" style="20" customWidth="1"/>
    <col min="3081" max="3081" width="15" style="20" customWidth="1"/>
    <col min="3082" max="3324" width="9.140625" style="20"/>
    <col min="3325" max="3325" width="6.28515625" style="20" customWidth="1"/>
    <col min="3326" max="3326" width="55" style="20" customWidth="1"/>
    <col min="3327" max="3327" width="40.85546875" style="20" customWidth="1"/>
    <col min="3328" max="3328" width="35.85546875" style="20" customWidth="1"/>
    <col min="3329" max="3329" width="9.42578125" style="20" bestFit="1" customWidth="1"/>
    <col min="3330" max="3330" width="10.85546875" style="20" customWidth="1"/>
    <col min="3331" max="3331" width="20.85546875" style="20" customWidth="1"/>
    <col min="3332" max="3332" width="19.5703125" style="20" customWidth="1"/>
    <col min="3333" max="3333" width="6.140625" style="20" customWidth="1"/>
    <col min="3334" max="3334" width="48.7109375" style="20" customWidth="1"/>
    <col min="3335" max="3335" width="58" style="20" customWidth="1"/>
    <col min="3336" max="3336" width="22.7109375" style="20" customWidth="1"/>
    <col min="3337" max="3337" width="15" style="20" customWidth="1"/>
    <col min="3338" max="3580" width="9.140625" style="20"/>
    <col min="3581" max="3581" width="6.28515625" style="20" customWidth="1"/>
    <col min="3582" max="3582" width="55" style="20" customWidth="1"/>
    <col min="3583" max="3583" width="40.85546875" style="20" customWidth="1"/>
    <col min="3584" max="3584" width="35.85546875" style="20" customWidth="1"/>
    <col min="3585" max="3585" width="9.42578125" style="20" bestFit="1" customWidth="1"/>
    <col min="3586" max="3586" width="10.85546875" style="20" customWidth="1"/>
    <col min="3587" max="3587" width="20.85546875" style="20" customWidth="1"/>
    <col min="3588" max="3588" width="19.5703125" style="20" customWidth="1"/>
    <col min="3589" max="3589" width="6.140625" style="20" customWidth="1"/>
    <col min="3590" max="3590" width="48.7109375" style="20" customWidth="1"/>
    <col min="3591" max="3591" width="58" style="20" customWidth="1"/>
    <col min="3592" max="3592" width="22.7109375" style="20" customWidth="1"/>
    <col min="3593" max="3593" width="15" style="20" customWidth="1"/>
    <col min="3594" max="3836" width="9.140625" style="20"/>
    <col min="3837" max="3837" width="6.28515625" style="20" customWidth="1"/>
    <col min="3838" max="3838" width="55" style="20" customWidth="1"/>
    <col min="3839" max="3839" width="40.85546875" style="20" customWidth="1"/>
    <col min="3840" max="3840" width="35.85546875" style="20" customWidth="1"/>
    <col min="3841" max="3841" width="9.42578125" style="20" bestFit="1" customWidth="1"/>
    <col min="3842" max="3842" width="10.85546875" style="20" customWidth="1"/>
    <col min="3843" max="3843" width="20.85546875" style="20" customWidth="1"/>
    <col min="3844" max="3844" width="19.5703125" style="20" customWidth="1"/>
    <col min="3845" max="3845" width="6.140625" style="20" customWidth="1"/>
    <col min="3846" max="3846" width="48.7109375" style="20" customWidth="1"/>
    <col min="3847" max="3847" width="58" style="20" customWidth="1"/>
    <col min="3848" max="3848" width="22.7109375" style="20" customWidth="1"/>
    <col min="3849" max="3849" width="15" style="20" customWidth="1"/>
    <col min="3850" max="4092" width="9.140625" style="20"/>
    <col min="4093" max="4093" width="6.28515625" style="20" customWidth="1"/>
    <col min="4094" max="4094" width="55" style="20" customWidth="1"/>
    <col min="4095" max="4095" width="40.85546875" style="20" customWidth="1"/>
    <col min="4096" max="4096" width="35.85546875" style="20" customWidth="1"/>
    <col min="4097" max="4097" width="9.42578125" style="20" bestFit="1" customWidth="1"/>
    <col min="4098" max="4098" width="10.85546875" style="20" customWidth="1"/>
    <col min="4099" max="4099" width="20.85546875" style="20" customWidth="1"/>
    <col min="4100" max="4100" width="19.5703125" style="20" customWidth="1"/>
    <col min="4101" max="4101" width="6.140625" style="20" customWidth="1"/>
    <col min="4102" max="4102" width="48.7109375" style="20" customWidth="1"/>
    <col min="4103" max="4103" width="58" style="20" customWidth="1"/>
    <col min="4104" max="4104" width="22.7109375" style="20" customWidth="1"/>
    <col min="4105" max="4105" width="15" style="20" customWidth="1"/>
    <col min="4106" max="4348" width="9.140625" style="20"/>
    <col min="4349" max="4349" width="6.28515625" style="20" customWidth="1"/>
    <col min="4350" max="4350" width="55" style="20" customWidth="1"/>
    <col min="4351" max="4351" width="40.85546875" style="20" customWidth="1"/>
    <col min="4352" max="4352" width="35.85546875" style="20" customWidth="1"/>
    <col min="4353" max="4353" width="9.42578125" style="20" bestFit="1" customWidth="1"/>
    <col min="4354" max="4354" width="10.85546875" style="20" customWidth="1"/>
    <col min="4355" max="4355" width="20.85546875" style="20" customWidth="1"/>
    <col min="4356" max="4356" width="19.5703125" style="20" customWidth="1"/>
    <col min="4357" max="4357" width="6.140625" style="20" customWidth="1"/>
    <col min="4358" max="4358" width="48.7109375" style="20" customWidth="1"/>
    <col min="4359" max="4359" width="58" style="20" customWidth="1"/>
    <col min="4360" max="4360" width="22.7109375" style="20" customWidth="1"/>
    <col min="4361" max="4361" width="15" style="20" customWidth="1"/>
    <col min="4362" max="4604" width="9.140625" style="20"/>
    <col min="4605" max="4605" width="6.28515625" style="20" customWidth="1"/>
    <col min="4606" max="4606" width="55" style="20" customWidth="1"/>
    <col min="4607" max="4607" width="40.85546875" style="20" customWidth="1"/>
    <col min="4608" max="4608" width="35.85546875" style="20" customWidth="1"/>
    <col min="4609" max="4609" width="9.42578125" style="20" bestFit="1" customWidth="1"/>
    <col min="4610" max="4610" width="10.85546875" style="20" customWidth="1"/>
    <col min="4611" max="4611" width="20.85546875" style="20" customWidth="1"/>
    <col min="4612" max="4612" width="19.5703125" style="20" customWidth="1"/>
    <col min="4613" max="4613" width="6.140625" style="20" customWidth="1"/>
    <col min="4614" max="4614" width="48.7109375" style="20" customWidth="1"/>
    <col min="4615" max="4615" width="58" style="20" customWidth="1"/>
    <col min="4616" max="4616" width="22.7109375" style="20" customWidth="1"/>
    <col min="4617" max="4617" width="15" style="20" customWidth="1"/>
    <col min="4618" max="4860" width="9.140625" style="20"/>
    <col min="4861" max="4861" width="6.28515625" style="20" customWidth="1"/>
    <col min="4862" max="4862" width="55" style="20" customWidth="1"/>
    <col min="4863" max="4863" width="40.85546875" style="20" customWidth="1"/>
    <col min="4864" max="4864" width="35.85546875" style="20" customWidth="1"/>
    <col min="4865" max="4865" width="9.42578125" style="20" bestFit="1" customWidth="1"/>
    <col min="4866" max="4866" width="10.85546875" style="20" customWidth="1"/>
    <col min="4867" max="4867" width="20.85546875" style="20" customWidth="1"/>
    <col min="4868" max="4868" width="19.5703125" style="20" customWidth="1"/>
    <col min="4869" max="4869" width="6.140625" style="20" customWidth="1"/>
    <col min="4870" max="4870" width="48.7109375" style="20" customWidth="1"/>
    <col min="4871" max="4871" width="58" style="20" customWidth="1"/>
    <col min="4872" max="4872" width="22.7109375" style="20" customWidth="1"/>
    <col min="4873" max="4873" width="15" style="20" customWidth="1"/>
    <col min="4874" max="5116" width="9.140625" style="20"/>
    <col min="5117" max="5117" width="6.28515625" style="20" customWidth="1"/>
    <col min="5118" max="5118" width="55" style="20" customWidth="1"/>
    <col min="5119" max="5119" width="40.85546875" style="20" customWidth="1"/>
    <col min="5120" max="5120" width="35.85546875" style="20" customWidth="1"/>
    <col min="5121" max="5121" width="9.42578125" style="20" bestFit="1" customWidth="1"/>
    <col min="5122" max="5122" width="10.85546875" style="20" customWidth="1"/>
    <col min="5123" max="5123" width="20.85546875" style="20" customWidth="1"/>
    <col min="5124" max="5124" width="19.5703125" style="20" customWidth="1"/>
    <col min="5125" max="5125" width="6.140625" style="20" customWidth="1"/>
    <col min="5126" max="5126" width="48.7109375" style="20" customWidth="1"/>
    <col min="5127" max="5127" width="58" style="20" customWidth="1"/>
    <col min="5128" max="5128" width="22.7109375" style="20" customWidth="1"/>
    <col min="5129" max="5129" width="15" style="20" customWidth="1"/>
    <col min="5130" max="5372" width="9.140625" style="20"/>
    <col min="5373" max="5373" width="6.28515625" style="20" customWidth="1"/>
    <col min="5374" max="5374" width="55" style="20" customWidth="1"/>
    <col min="5375" max="5375" width="40.85546875" style="20" customWidth="1"/>
    <col min="5376" max="5376" width="35.85546875" style="20" customWidth="1"/>
    <col min="5377" max="5377" width="9.42578125" style="20" bestFit="1" customWidth="1"/>
    <col min="5378" max="5378" width="10.85546875" style="20" customWidth="1"/>
    <col min="5379" max="5379" width="20.85546875" style="20" customWidth="1"/>
    <col min="5380" max="5380" width="19.5703125" style="20" customWidth="1"/>
    <col min="5381" max="5381" width="6.140625" style="20" customWidth="1"/>
    <col min="5382" max="5382" width="48.7109375" style="20" customWidth="1"/>
    <col min="5383" max="5383" width="58" style="20" customWidth="1"/>
    <col min="5384" max="5384" width="22.7109375" style="20" customWidth="1"/>
    <col min="5385" max="5385" width="15" style="20" customWidth="1"/>
    <col min="5386" max="5628" width="9.140625" style="20"/>
    <col min="5629" max="5629" width="6.28515625" style="20" customWidth="1"/>
    <col min="5630" max="5630" width="55" style="20" customWidth="1"/>
    <col min="5631" max="5631" width="40.85546875" style="20" customWidth="1"/>
    <col min="5632" max="5632" width="35.85546875" style="20" customWidth="1"/>
    <col min="5633" max="5633" width="9.42578125" style="20" bestFit="1" customWidth="1"/>
    <col min="5634" max="5634" width="10.85546875" style="20" customWidth="1"/>
    <col min="5635" max="5635" width="20.85546875" style="20" customWidth="1"/>
    <col min="5636" max="5636" width="19.5703125" style="20" customWidth="1"/>
    <col min="5637" max="5637" width="6.140625" style="20" customWidth="1"/>
    <col min="5638" max="5638" width="48.7109375" style="20" customWidth="1"/>
    <col min="5639" max="5639" width="58" style="20" customWidth="1"/>
    <col min="5640" max="5640" width="22.7109375" style="20" customWidth="1"/>
    <col min="5641" max="5641" width="15" style="20" customWidth="1"/>
    <col min="5642" max="5884" width="9.140625" style="20"/>
    <col min="5885" max="5885" width="6.28515625" style="20" customWidth="1"/>
    <col min="5886" max="5886" width="55" style="20" customWidth="1"/>
    <col min="5887" max="5887" width="40.85546875" style="20" customWidth="1"/>
    <col min="5888" max="5888" width="35.85546875" style="20" customWidth="1"/>
    <col min="5889" max="5889" width="9.42578125" style="20" bestFit="1" customWidth="1"/>
    <col min="5890" max="5890" width="10.85546875" style="20" customWidth="1"/>
    <col min="5891" max="5891" width="20.85546875" style="20" customWidth="1"/>
    <col min="5892" max="5892" width="19.5703125" style="20" customWidth="1"/>
    <col min="5893" max="5893" width="6.140625" style="20" customWidth="1"/>
    <col min="5894" max="5894" width="48.7109375" style="20" customWidth="1"/>
    <col min="5895" max="5895" width="58" style="20" customWidth="1"/>
    <col min="5896" max="5896" width="22.7109375" style="20" customWidth="1"/>
    <col min="5897" max="5897" width="15" style="20" customWidth="1"/>
    <col min="5898" max="6140" width="9.140625" style="20"/>
    <col min="6141" max="6141" width="6.28515625" style="20" customWidth="1"/>
    <col min="6142" max="6142" width="55" style="20" customWidth="1"/>
    <col min="6143" max="6143" width="40.85546875" style="20" customWidth="1"/>
    <col min="6144" max="6144" width="35.85546875" style="20" customWidth="1"/>
    <col min="6145" max="6145" width="9.42578125" style="20" bestFit="1" customWidth="1"/>
    <col min="6146" max="6146" width="10.85546875" style="20" customWidth="1"/>
    <col min="6147" max="6147" width="20.85546875" style="20" customWidth="1"/>
    <col min="6148" max="6148" width="19.5703125" style="20" customWidth="1"/>
    <col min="6149" max="6149" width="6.140625" style="20" customWidth="1"/>
    <col min="6150" max="6150" width="48.7109375" style="20" customWidth="1"/>
    <col min="6151" max="6151" width="58" style="20" customWidth="1"/>
    <col min="6152" max="6152" width="22.7109375" style="20" customWidth="1"/>
    <col min="6153" max="6153" width="15" style="20" customWidth="1"/>
    <col min="6154" max="6396" width="9.140625" style="20"/>
    <col min="6397" max="6397" width="6.28515625" style="20" customWidth="1"/>
    <col min="6398" max="6398" width="55" style="20" customWidth="1"/>
    <col min="6399" max="6399" width="40.85546875" style="20" customWidth="1"/>
    <col min="6400" max="6400" width="35.85546875" style="20" customWidth="1"/>
    <col min="6401" max="6401" width="9.42578125" style="20" bestFit="1" customWidth="1"/>
    <col min="6402" max="6402" width="10.85546875" style="20" customWidth="1"/>
    <col min="6403" max="6403" width="20.85546875" style="20" customWidth="1"/>
    <col min="6404" max="6404" width="19.5703125" style="20" customWidth="1"/>
    <col min="6405" max="6405" width="6.140625" style="20" customWidth="1"/>
    <col min="6406" max="6406" width="48.7109375" style="20" customWidth="1"/>
    <col min="6407" max="6407" width="58" style="20" customWidth="1"/>
    <col min="6408" max="6408" width="22.7109375" style="20" customWidth="1"/>
    <col min="6409" max="6409" width="15" style="20" customWidth="1"/>
    <col min="6410" max="6652" width="9.140625" style="20"/>
    <col min="6653" max="6653" width="6.28515625" style="20" customWidth="1"/>
    <col min="6654" max="6654" width="55" style="20" customWidth="1"/>
    <col min="6655" max="6655" width="40.85546875" style="20" customWidth="1"/>
    <col min="6656" max="6656" width="35.85546875" style="20" customWidth="1"/>
    <col min="6657" max="6657" width="9.42578125" style="20" bestFit="1" customWidth="1"/>
    <col min="6658" max="6658" width="10.85546875" style="20" customWidth="1"/>
    <col min="6659" max="6659" width="20.85546875" style="20" customWidth="1"/>
    <col min="6660" max="6660" width="19.5703125" style="20" customWidth="1"/>
    <col min="6661" max="6661" width="6.140625" style="20" customWidth="1"/>
    <col min="6662" max="6662" width="48.7109375" style="20" customWidth="1"/>
    <col min="6663" max="6663" width="58" style="20" customWidth="1"/>
    <col min="6664" max="6664" width="22.7109375" style="20" customWidth="1"/>
    <col min="6665" max="6665" width="15" style="20" customWidth="1"/>
    <col min="6666" max="6908" width="9.140625" style="20"/>
    <col min="6909" max="6909" width="6.28515625" style="20" customWidth="1"/>
    <col min="6910" max="6910" width="55" style="20" customWidth="1"/>
    <col min="6911" max="6911" width="40.85546875" style="20" customWidth="1"/>
    <col min="6912" max="6912" width="35.85546875" style="20" customWidth="1"/>
    <col min="6913" max="6913" width="9.42578125" style="20" bestFit="1" customWidth="1"/>
    <col min="6914" max="6914" width="10.85546875" style="20" customWidth="1"/>
    <col min="6915" max="6915" width="20.85546875" style="20" customWidth="1"/>
    <col min="6916" max="6916" width="19.5703125" style="20" customWidth="1"/>
    <col min="6917" max="6917" width="6.140625" style="20" customWidth="1"/>
    <col min="6918" max="6918" width="48.7109375" style="20" customWidth="1"/>
    <col min="6919" max="6919" width="58" style="20" customWidth="1"/>
    <col min="6920" max="6920" width="22.7109375" style="20" customWidth="1"/>
    <col min="6921" max="6921" width="15" style="20" customWidth="1"/>
    <col min="6922" max="7164" width="9.140625" style="20"/>
    <col min="7165" max="7165" width="6.28515625" style="20" customWidth="1"/>
    <col min="7166" max="7166" width="55" style="20" customWidth="1"/>
    <col min="7167" max="7167" width="40.85546875" style="20" customWidth="1"/>
    <col min="7168" max="7168" width="35.85546875" style="20" customWidth="1"/>
    <col min="7169" max="7169" width="9.42578125" style="20" bestFit="1" customWidth="1"/>
    <col min="7170" max="7170" width="10.85546875" style="20" customWidth="1"/>
    <col min="7171" max="7171" width="20.85546875" style="20" customWidth="1"/>
    <col min="7172" max="7172" width="19.5703125" style="20" customWidth="1"/>
    <col min="7173" max="7173" width="6.140625" style="20" customWidth="1"/>
    <col min="7174" max="7174" width="48.7109375" style="20" customWidth="1"/>
    <col min="7175" max="7175" width="58" style="20" customWidth="1"/>
    <col min="7176" max="7176" width="22.7109375" style="20" customWidth="1"/>
    <col min="7177" max="7177" width="15" style="20" customWidth="1"/>
    <col min="7178" max="7420" width="9.140625" style="20"/>
    <col min="7421" max="7421" width="6.28515625" style="20" customWidth="1"/>
    <col min="7422" max="7422" width="55" style="20" customWidth="1"/>
    <col min="7423" max="7423" width="40.85546875" style="20" customWidth="1"/>
    <col min="7424" max="7424" width="35.85546875" style="20" customWidth="1"/>
    <col min="7425" max="7425" width="9.42578125" style="20" bestFit="1" customWidth="1"/>
    <col min="7426" max="7426" width="10.85546875" style="20" customWidth="1"/>
    <col min="7427" max="7427" width="20.85546875" style="20" customWidth="1"/>
    <col min="7428" max="7428" width="19.5703125" style="20" customWidth="1"/>
    <col min="7429" max="7429" width="6.140625" style="20" customWidth="1"/>
    <col min="7430" max="7430" width="48.7109375" style="20" customWidth="1"/>
    <col min="7431" max="7431" width="58" style="20" customWidth="1"/>
    <col min="7432" max="7432" width="22.7109375" style="20" customWidth="1"/>
    <col min="7433" max="7433" width="15" style="20" customWidth="1"/>
    <col min="7434" max="7676" width="9.140625" style="20"/>
    <col min="7677" max="7677" width="6.28515625" style="20" customWidth="1"/>
    <col min="7678" max="7678" width="55" style="20" customWidth="1"/>
    <col min="7679" max="7679" width="40.85546875" style="20" customWidth="1"/>
    <col min="7680" max="7680" width="35.85546875" style="20" customWidth="1"/>
    <col min="7681" max="7681" width="9.42578125" style="20" bestFit="1" customWidth="1"/>
    <col min="7682" max="7682" width="10.85546875" style="20" customWidth="1"/>
    <col min="7683" max="7683" width="20.85546875" style="20" customWidth="1"/>
    <col min="7684" max="7684" width="19.5703125" style="20" customWidth="1"/>
    <col min="7685" max="7685" width="6.140625" style="20" customWidth="1"/>
    <col min="7686" max="7686" width="48.7109375" style="20" customWidth="1"/>
    <col min="7687" max="7687" width="58" style="20" customWidth="1"/>
    <col min="7688" max="7688" width="22.7109375" style="20" customWidth="1"/>
    <col min="7689" max="7689" width="15" style="20" customWidth="1"/>
    <col min="7690" max="7932" width="9.140625" style="20"/>
    <col min="7933" max="7933" width="6.28515625" style="20" customWidth="1"/>
    <col min="7934" max="7934" width="55" style="20" customWidth="1"/>
    <col min="7935" max="7935" width="40.85546875" style="20" customWidth="1"/>
    <col min="7936" max="7936" width="35.85546875" style="20" customWidth="1"/>
    <col min="7937" max="7937" width="9.42578125" style="20" bestFit="1" customWidth="1"/>
    <col min="7938" max="7938" width="10.85546875" style="20" customWidth="1"/>
    <col min="7939" max="7939" width="20.85546875" style="20" customWidth="1"/>
    <col min="7940" max="7940" width="19.5703125" style="20" customWidth="1"/>
    <col min="7941" max="7941" width="6.140625" style="20" customWidth="1"/>
    <col min="7942" max="7942" width="48.7109375" style="20" customWidth="1"/>
    <col min="7943" max="7943" width="58" style="20" customWidth="1"/>
    <col min="7944" max="7944" width="22.7109375" style="20" customWidth="1"/>
    <col min="7945" max="7945" width="15" style="20" customWidth="1"/>
    <col min="7946" max="8188" width="9.140625" style="20"/>
    <col min="8189" max="8189" width="6.28515625" style="20" customWidth="1"/>
    <col min="8190" max="8190" width="55" style="20" customWidth="1"/>
    <col min="8191" max="8191" width="40.85546875" style="20" customWidth="1"/>
    <col min="8192" max="8192" width="35.85546875" style="20" customWidth="1"/>
    <col min="8193" max="8193" width="9.42578125" style="20" bestFit="1" customWidth="1"/>
    <col min="8194" max="8194" width="10.85546875" style="20" customWidth="1"/>
    <col min="8195" max="8195" width="20.85546875" style="20" customWidth="1"/>
    <col min="8196" max="8196" width="19.5703125" style="20" customWidth="1"/>
    <col min="8197" max="8197" width="6.140625" style="20" customWidth="1"/>
    <col min="8198" max="8198" width="48.7109375" style="20" customWidth="1"/>
    <col min="8199" max="8199" width="58" style="20" customWidth="1"/>
    <col min="8200" max="8200" width="22.7109375" style="20" customWidth="1"/>
    <col min="8201" max="8201" width="15" style="20" customWidth="1"/>
    <col min="8202" max="8444" width="9.140625" style="20"/>
    <col min="8445" max="8445" width="6.28515625" style="20" customWidth="1"/>
    <col min="8446" max="8446" width="55" style="20" customWidth="1"/>
    <col min="8447" max="8447" width="40.85546875" style="20" customWidth="1"/>
    <col min="8448" max="8448" width="35.85546875" style="20" customWidth="1"/>
    <col min="8449" max="8449" width="9.42578125" style="20" bestFit="1" customWidth="1"/>
    <col min="8450" max="8450" width="10.85546875" style="20" customWidth="1"/>
    <col min="8451" max="8451" width="20.85546875" style="20" customWidth="1"/>
    <col min="8452" max="8452" width="19.5703125" style="20" customWidth="1"/>
    <col min="8453" max="8453" width="6.140625" style="20" customWidth="1"/>
    <col min="8454" max="8454" width="48.7109375" style="20" customWidth="1"/>
    <col min="8455" max="8455" width="58" style="20" customWidth="1"/>
    <col min="8456" max="8456" width="22.7109375" style="20" customWidth="1"/>
    <col min="8457" max="8457" width="15" style="20" customWidth="1"/>
    <col min="8458" max="8700" width="9.140625" style="20"/>
    <col min="8701" max="8701" width="6.28515625" style="20" customWidth="1"/>
    <col min="8702" max="8702" width="55" style="20" customWidth="1"/>
    <col min="8703" max="8703" width="40.85546875" style="20" customWidth="1"/>
    <col min="8704" max="8704" width="35.85546875" style="20" customWidth="1"/>
    <col min="8705" max="8705" width="9.42578125" style="20" bestFit="1" customWidth="1"/>
    <col min="8706" max="8706" width="10.85546875" style="20" customWidth="1"/>
    <col min="8707" max="8707" width="20.85546875" style="20" customWidth="1"/>
    <col min="8708" max="8708" width="19.5703125" style="20" customWidth="1"/>
    <col min="8709" max="8709" width="6.140625" style="20" customWidth="1"/>
    <col min="8710" max="8710" width="48.7109375" style="20" customWidth="1"/>
    <col min="8711" max="8711" width="58" style="20" customWidth="1"/>
    <col min="8712" max="8712" width="22.7109375" style="20" customWidth="1"/>
    <col min="8713" max="8713" width="15" style="20" customWidth="1"/>
    <col min="8714" max="8956" width="9.140625" style="20"/>
    <col min="8957" max="8957" width="6.28515625" style="20" customWidth="1"/>
    <col min="8958" max="8958" width="55" style="20" customWidth="1"/>
    <col min="8959" max="8959" width="40.85546875" style="20" customWidth="1"/>
    <col min="8960" max="8960" width="35.85546875" style="20" customWidth="1"/>
    <col min="8961" max="8961" width="9.42578125" style="20" bestFit="1" customWidth="1"/>
    <col min="8962" max="8962" width="10.85546875" style="20" customWidth="1"/>
    <col min="8963" max="8963" width="20.85546875" style="20" customWidth="1"/>
    <col min="8964" max="8964" width="19.5703125" style="20" customWidth="1"/>
    <col min="8965" max="8965" width="6.140625" style="20" customWidth="1"/>
    <col min="8966" max="8966" width="48.7109375" style="20" customWidth="1"/>
    <col min="8967" max="8967" width="58" style="20" customWidth="1"/>
    <col min="8968" max="8968" width="22.7109375" style="20" customWidth="1"/>
    <col min="8969" max="8969" width="15" style="20" customWidth="1"/>
    <col min="8970" max="9212" width="9.140625" style="20"/>
    <col min="9213" max="9213" width="6.28515625" style="20" customWidth="1"/>
    <col min="9214" max="9214" width="55" style="20" customWidth="1"/>
    <col min="9215" max="9215" width="40.85546875" style="20" customWidth="1"/>
    <col min="9216" max="9216" width="35.85546875" style="20" customWidth="1"/>
    <col min="9217" max="9217" width="9.42578125" style="20" bestFit="1" customWidth="1"/>
    <col min="9218" max="9218" width="10.85546875" style="20" customWidth="1"/>
    <col min="9219" max="9219" width="20.85546875" style="20" customWidth="1"/>
    <col min="9220" max="9220" width="19.5703125" style="20" customWidth="1"/>
    <col min="9221" max="9221" width="6.140625" style="20" customWidth="1"/>
    <col min="9222" max="9222" width="48.7109375" style="20" customWidth="1"/>
    <col min="9223" max="9223" width="58" style="20" customWidth="1"/>
    <col min="9224" max="9224" width="22.7109375" style="20" customWidth="1"/>
    <col min="9225" max="9225" width="15" style="20" customWidth="1"/>
    <col min="9226" max="9468" width="9.140625" style="20"/>
    <col min="9469" max="9469" width="6.28515625" style="20" customWidth="1"/>
    <col min="9470" max="9470" width="55" style="20" customWidth="1"/>
    <col min="9471" max="9471" width="40.85546875" style="20" customWidth="1"/>
    <col min="9472" max="9472" width="35.85546875" style="20" customWidth="1"/>
    <col min="9473" max="9473" width="9.42578125" style="20" bestFit="1" customWidth="1"/>
    <col min="9474" max="9474" width="10.85546875" style="20" customWidth="1"/>
    <col min="9475" max="9475" width="20.85546875" style="20" customWidth="1"/>
    <col min="9476" max="9476" width="19.5703125" style="20" customWidth="1"/>
    <col min="9477" max="9477" width="6.140625" style="20" customWidth="1"/>
    <col min="9478" max="9478" width="48.7109375" style="20" customWidth="1"/>
    <col min="9479" max="9479" width="58" style="20" customWidth="1"/>
    <col min="9480" max="9480" width="22.7109375" style="20" customWidth="1"/>
    <col min="9481" max="9481" width="15" style="20" customWidth="1"/>
    <col min="9482" max="9724" width="9.140625" style="20"/>
    <col min="9725" max="9725" width="6.28515625" style="20" customWidth="1"/>
    <col min="9726" max="9726" width="55" style="20" customWidth="1"/>
    <col min="9727" max="9727" width="40.85546875" style="20" customWidth="1"/>
    <col min="9728" max="9728" width="35.85546875" style="20" customWidth="1"/>
    <col min="9729" max="9729" width="9.42578125" style="20" bestFit="1" customWidth="1"/>
    <col min="9730" max="9730" width="10.85546875" style="20" customWidth="1"/>
    <col min="9731" max="9731" width="20.85546875" style="20" customWidth="1"/>
    <col min="9732" max="9732" width="19.5703125" style="20" customWidth="1"/>
    <col min="9733" max="9733" width="6.140625" style="20" customWidth="1"/>
    <col min="9734" max="9734" width="48.7109375" style="20" customWidth="1"/>
    <col min="9735" max="9735" width="58" style="20" customWidth="1"/>
    <col min="9736" max="9736" width="22.7109375" style="20" customWidth="1"/>
    <col min="9737" max="9737" width="15" style="20" customWidth="1"/>
    <col min="9738" max="9980" width="9.140625" style="20"/>
    <col min="9981" max="9981" width="6.28515625" style="20" customWidth="1"/>
    <col min="9982" max="9982" width="55" style="20" customWidth="1"/>
    <col min="9983" max="9983" width="40.85546875" style="20" customWidth="1"/>
    <col min="9984" max="9984" width="35.85546875" style="20" customWidth="1"/>
    <col min="9985" max="9985" width="9.42578125" style="20" bestFit="1" customWidth="1"/>
    <col min="9986" max="9986" width="10.85546875" style="20" customWidth="1"/>
    <col min="9987" max="9987" width="20.85546875" style="20" customWidth="1"/>
    <col min="9988" max="9988" width="19.5703125" style="20" customWidth="1"/>
    <col min="9989" max="9989" width="6.140625" style="20" customWidth="1"/>
    <col min="9990" max="9990" width="48.7109375" style="20" customWidth="1"/>
    <col min="9991" max="9991" width="58" style="20" customWidth="1"/>
    <col min="9992" max="9992" width="22.7109375" style="20" customWidth="1"/>
    <col min="9993" max="9993" width="15" style="20" customWidth="1"/>
    <col min="9994" max="10236" width="9.140625" style="20"/>
    <col min="10237" max="10237" width="6.28515625" style="20" customWidth="1"/>
    <col min="10238" max="10238" width="55" style="20" customWidth="1"/>
    <col min="10239" max="10239" width="40.85546875" style="20" customWidth="1"/>
    <col min="10240" max="10240" width="35.85546875" style="20" customWidth="1"/>
    <col min="10241" max="10241" width="9.42578125" style="20" bestFit="1" customWidth="1"/>
    <col min="10242" max="10242" width="10.85546875" style="20" customWidth="1"/>
    <col min="10243" max="10243" width="20.85546875" style="20" customWidth="1"/>
    <col min="10244" max="10244" width="19.5703125" style="20" customWidth="1"/>
    <col min="10245" max="10245" width="6.140625" style="20" customWidth="1"/>
    <col min="10246" max="10246" width="48.7109375" style="20" customWidth="1"/>
    <col min="10247" max="10247" width="58" style="20" customWidth="1"/>
    <col min="10248" max="10248" width="22.7109375" style="20" customWidth="1"/>
    <col min="10249" max="10249" width="15" style="20" customWidth="1"/>
    <col min="10250" max="10492" width="9.140625" style="20"/>
    <col min="10493" max="10493" width="6.28515625" style="20" customWidth="1"/>
    <col min="10494" max="10494" width="55" style="20" customWidth="1"/>
    <col min="10495" max="10495" width="40.85546875" style="20" customWidth="1"/>
    <col min="10496" max="10496" width="35.85546875" style="20" customWidth="1"/>
    <col min="10497" max="10497" width="9.42578125" style="20" bestFit="1" customWidth="1"/>
    <col min="10498" max="10498" width="10.85546875" style="20" customWidth="1"/>
    <col min="10499" max="10499" width="20.85546875" style="20" customWidth="1"/>
    <col min="10500" max="10500" width="19.5703125" style="20" customWidth="1"/>
    <col min="10501" max="10501" width="6.140625" style="20" customWidth="1"/>
    <col min="10502" max="10502" width="48.7109375" style="20" customWidth="1"/>
    <col min="10503" max="10503" width="58" style="20" customWidth="1"/>
    <col min="10504" max="10504" width="22.7109375" style="20" customWidth="1"/>
    <col min="10505" max="10505" width="15" style="20" customWidth="1"/>
    <col min="10506" max="10748" width="9.140625" style="20"/>
    <col min="10749" max="10749" width="6.28515625" style="20" customWidth="1"/>
    <col min="10750" max="10750" width="55" style="20" customWidth="1"/>
    <col min="10751" max="10751" width="40.85546875" style="20" customWidth="1"/>
    <col min="10752" max="10752" width="35.85546875" style="20" customWidth="1"/>
    <col min="10753" max="10753" width="9.42578125" style="20" bestFit="1" customWidth="1"/>
    <col min="10754" max="10754" width="10.85546875" style="20" customWidth="1"/>
    <col min="10755" max="10755" width="20.85546875" style="20" customWidth="1"/>
    <col min="10756" max="10756" width="19.5703125" style="20" customWidth="1"/>
    <col min="10757" max="10757" width="6.140625" style="20" customWidth="1"/>
    <col min="10758" max="10758" width="48.7109375" style="20" customWidth="1"/>
    <col min="10759" max="10759" width="58" style="20" customWidth="1"/>
    <col min="10760" max="10760" width="22.7109375" style="20" customWidth="1"/>
    <col min="10761" max="10761" width="15" style="20" customWidth="1"/>
    <col min="10762" max="11004" width="9.140625" style="20"/>
    <col min="11005" max="11005" width="6.28515625" style="20" customWidth="1"/>
    <col min="11006" max="11006" width="55" style="20" customWidth="1"/>
    <col min="11007" max="11007" width="40.85546875" style="20" customWidth="1"/>
    <col min="11008" max="11008" width="35.85546875" style="20" customWidth="1"/>
    <col min="11009" max="11009" width="9.42578125" style="20" bestFit="1" customWidth="1"/>
    <col min="11010" max="11010" width="10.85546875" style="20" customWidth="1"/>
    <col min="11011" max="11011" width="20.85546875" style="20" customWidth="1"/>
    <col min="11012" max="11012" width="19.5703125" style="20" customWidth="1"/>
    <col min="11013" max="11013" width="6.140625" style="20" customWidth="1"/>
    <col min="11014" max="11014" width="48.7109375" style="20" customWidth="1"/>
    <col min="11015" max="11015" width="58" style="20" customWidth="1"/>
    <col min="11016" max="11016" width="22.7109375" style="20" customWidth="1"/>
    <col min="11017" max="11017" width="15" style="20" customWidth="1"/>
    <col min="11018" max="11260" width="9.140625" style="20"/>
    <col min="11261" max="11261" width="6.28515625" style="20" customWidth="1"/>
    <col min="11262" max="11262" width="55" style="20" customWidth="1"/>
    <col min="11263" max="11263" width="40.85546875" style="20" customWidth="1"/>
    <col min="11264" max="11264" width="35.85546875" style="20" customWidth="1"/>
    <col min="11265" max="11265" width="9.42578125" style="20" bestFit="1" customWidth="1"/>
    <col min="11266" max="11266" width="10.85546875" style="20" customWidth="1"/>
    <col min="11267" max="11267" width="20.85546875" style="20" customWidth="1"/>
    <col min="11268" max="11268" width="19.5703125" style="20" customWidth="1"/>
    <col min="11269" max="11269" width="6.140625" style="20" customWidth="1"/>
    <col min="11270" max="11270" width="48.7109375" style="20" customWidth="1"/>
    <col min="11271" max="11271" width="58" style="20" customWidth="1"/>
    <col min="11272" max="11272" width="22.7109375" style="20" customWidth="1"/>
    <col min="11273" max="11273" width="15" style="20" customWidth="1"/>
    <col min="11274" max="11516" width="9.140625" style="20"/>
    <col min="11517" max="11517" width="6.28515625" style="20" customWidth="1"/>
    <col min="11518" max="11518" width="55" style="20" customWidth="1"/>
    <col min="11519" max="11519" width="40.85546875" style="20" customWidth="1"/>
    <col min="11520" max="11520" width="35.85546875" style="20" customWidth="1"/>
    <col min="11521" max="11521" width="9.42578125" style="20" bestFit="1" customWidth="1"/>
    <col min="11522" max="11522" width="10.85546875" style="20" customWidth="1"/>
    <col min="11523" max="11523" width="20.85546875" style="20" customWidth="1"/>
    <col min="11524" max="11524" width="19.5703125" style="20" customWidth="1"/>
    <col min="11525" max="11525" width="6.140625" style="20" customWidth="1"/>
    <col min="11526" max="11526" width="48.7109375" style="20" customWidth="1"/>
    <col min="11527" max="11527" width="58" style="20" customWidth="1"/>
    <col min="11528" max="11528" width="22.7109375" style="20" customWidth="1"/>
    <col min="11529" max="11529" width="15" style="20" customWidth="1"/>
    <col min="11530" max="11772" width="9.140625" style="20"/>
    <col min="11773" max="11773" width="6.28515625" style="20" customWidth="1"/>
    <col min="11774" max="11774" width="55" style="20" customWidth="1"/>
    <col min="11775" max="11775" width="40.85546875" style="20" customWidth="1"/>
    <col min="11776" max="11776" width="35.85546875" style="20" customWidth="1"/>
    <col min="11777" max="11777" width="9.42578125" style="20" bestFit="1" customWidth="1"/>
    <col min="11778" max="11778" width="10.85546875" style="20" customWidth="1"/>
    <col min="11779" max="11779" width="20.85546875" style="20" customWidth="1"/>
    <col min="11780" max="11780" width="19.5703125" style="20" customWidth="1"/>
    <col min="11781" max="11781" width="6.140625" style="20" customWidth="1"/>
    <col min="11782" max="11782" width="48.7109375" style="20" customWidth="1"/>
    <col min="11783" max="11783" width="58" style="20" customWidth="1"/>
    <col min="11784" max="11784" width="22.7109375" style="20" customWidth="1"/>
    <col min="11785" max="11785" width="15" style="20" customWidth="1"/>
    <col min="11786" max="12028" width="9.140625" style="20"/>
    <col min="12029" max="12029" width="6.28515625" style="20" customWidth="1"/>
    <col min="12030" max="12030" width="55" style="20" customWidth="1"/>
    <col min="12031" max="12031" width="40.85546875" style="20" customWidth="1"/>
    <col min="12032" max="12032" width="35.85546875" style="20" customWidth="1"/>
    <col min="12033" max="12033" width="9.42578125" style="20" bestFit="1" customWidth="1"/>
    <col min="12034" max="12034" width="10.85546875" style="20" customWidth="1"/>
    <col min="12035" max="12035" width="20.85546875" style="20" customWidth="1"/>
    <col min="12036" max="12036" width="19.5703125" style="20" customWidth="1"/>
    <col min="12037" max="12037" width="6.140625" style="20" customWidth="1"/>
    <col min="12038" max="12038" width="48.7109375" style="20" customWidth="1"/>
    <col min="12039" max="12039" width="58" style="20" customWidth="1"/>
    <col min="12040" max="12040" width="22.7109375" style="20" customWidth="1"/>
    <col min="12041" max="12041" width="15" style="20" customWidth="1"/>
    <col min="12042" max="12284" width="9.140625" style="20"/>
    <col min="12285" max="12285" width="6.28515625" style="20" customWidth="1"/>
    <col min="12286" max="12286" width="55" style="20" customWidth="1"/>
    <col min="12287" max="12287" width="40.85546875" style="20" customWidth="1"/>
    <col min="12288" max="12288" width="35.85546875" style="20" customWidth="1"/>
    <col min="12289" max="12289" width="9.42578125" style="20" bestFit="1" customWidth="1"/>
    <col min="12290" max="12290" width="10.85546875" style="20" customWidth="1"/>
    <col min="12291" max="12291" width="20.85546875" style="20" customWidth="1"/>
    <col min="12292" max="12292" width="19.5703125" style="20" customWidth="1"/>
    <col min="12293" max="12293" width="6.140625" style="20" customWidth="1"/>
    <col min="12294" max="12294" width="48.7109375" style="20" customWidth="1"/>
    <col min="12295" max="12295" width="58" style="20" customWidth="1"/>
    <col min="12296" max="12296" width="22.7109375" style="20" customWidth="1"/>
    <col min="12297" max="12297" width="15" style="20" customWidth="1"/>
    <col min="12298" max="12540" width="9.140625" style="20"/>
    <col min="12541" max="12541" width="6.28515625" style="20" customWidth="1"/>
    <col min="12542" max="12542" width="55" style="20" customWidth="1"/>
    <col min="12543" max="12543" width="40.85546875" style="20" customWidth="1"/>
    <col min="12544" max="12544" width="35.85546875" style="20" customWidth="1"/>
    <col min="12545" max="12545" width="9.42578125" style="20" bestFit="1" customWidth="1"/>
    <col min="12546" max="12546" width="10.85546875" style="20" customWidth="1"/>
    <col min="12547" max="12547" width="20.85546875" style="20" customWidth="1"/>
    <col min="12548" max="12548" width="19.5703125" style="20" customWidth="1"/>
    <col min="12549" max="12549" width="6.140625" style="20" customWidth="1"/>
    <col min="12550" max="12550" width="48.7109375" style="20" customWidth="1"/>
    <col min="12551" max="12551" width="58" style="20" customWidth="1"/>
    <col min="12552" max="12552" width="22.7109375" style="20" customWidth="1"/>
    <col min="12553" max="12553" width="15" style="20" customWidth="1"/>
    <col min="12554" max="12796" width="9.140625" style="20"/>
    <col min="12797" max="12797" width="6.28515625" style="20" customWidth="1"/>
    <col min="12798" max="12798" width="55" style="20" customWidth="1"/>
    <col min="12799" max="12799" width="40.85546875" style="20" customWidth="1"/>
    <col min="12800" max="12800" width="35.85546875" style="20" customWidth="1"/>
    <col min="12801" max="12801" width="9.42578125" style="20" bestFit="1" customWidth="1"/>
    <col min="12802" max="12802" width="10.85546875" style="20" customWidth="1"/>
    <col min="12803" max="12803" width="20.85546875" style="20" customWidth="1"/>
    <col min="12804" max="12804" width="19.5703125" style="20" customWidth="1"/>
    <col min="12805" max="12805" width="6.140625" style="20" customWidth="1"/>
    <col min="12806" max="12806" width="48.7109375" style="20" customWidth="1"/>
    <col min="12807" max="12807" width="58" style="20" customWidth="1"/>
    <col min="12808" max="12808" width="22.7109375" style="20" customWidth="1"/>
    <col min="12809" max="12809" width="15" style="20" customWidth="1"/>
    <col min="12810" max="13052" width="9.140625" style="20"/>
    <col min="13053" max="13053" width="6.28515625" style="20" customWidth="1"/>
    <col min="13054" max="13054" width="55" style="20" customWidth="1"/>
    <col min="13055" max="13055" width="40.85546875" style="20" customWidth="1"/>
    <col min="13056" max="13056" width="35.85546875" style="20" customWidth="1"/>
    <col min="13057" max="13057" width="9.42578125" style="20" bestFit="1" customWidth="1"/>
    <col min="13058" max="13058" width="10.85546875" style="20" customWidth="1"/>
    <col min="13059" max="13059" width="20.85546875" style="20" customWidth="1"/>
    <col min="13060" max="13060" width="19.5703125" style="20" customWidth="1"/>
    <col min="13061" max="13061" width="6.140625" style="20" customWidth="1"/>
    <col min="13062" max="13062" width="48.7109375" style="20" customWidth="1"/>
    <col min="13063" max="13063" width="58" style="20" customWidth="1"/>
    <col min="13064" max="13064" width="22.7109375" style="20" customWidth="1"/>
    <col min="13065" max="13065" width="15" style="20" customWidth="1"/>
    <col min="13066" max="13308" width="9.140625" style="20"/>
    <col min="13309" max="13309" width="6.28515625" style="20" customWidth="1"/>
    <col min="13310" max="13310" width="55" style="20" customWidth="1"/>
    <col min="13311" max="13311" width="40.85546875" style="20" customWidth="1"/>
    <col min="13312" max="13312" width="35.85546875" style="20" customWidth="1"/>
    <col min="13313" max="13313" width="9.42578125" style="20" bestFit="1" customWidth="1"/>
    <col min="13314" max="13314" width="10.85546875" style="20" customWidth="1"/>
    <col min="13315" max="13315" width="20.85546875" style="20" customWidth="1"/>
    <col min="13316" max="13316" width="19.5703125" style="20" customWidth="1"/>
    <col min="13317" max="13317" width="6.140625" style="20" customWidth="1"/>
    <col min="13318" max="13318" width="48.7109375" style="20" customWidth="1"/>
    <col min="13319" max="13319" width="58" style="20" customWidth="1"/>
    <col min="13320" max="13320" width="22.7109375" style="20" customWidth="1"/>
    <col min="13321" max="13321" width="15" style="20" customWidth="1"/>
    <col min="13322" max="13564" width="9.140625" style="20"/>
    <col min="13565" max="13565" width="6.28515625" style="20" customWidth="1"/>
    <col min="13566" max="13566" width="55" style="20" customWidth="1"/>
    <col min="13567" max="13567" width="40.85546875" style="20" customWidth="1"/>
    <col min="13568" max="13568" width="35.85546875" style="20" customWidth="1"/>
    <col min="13569" max="13569" width="9.42578125" style="20" bestFit="1" customWidth="1"/>
    <col min="13570" max="13570" width="10.85546875" style="20" customWidth="1"/>
    <col min="13571" max="13571" width="20.85546875" style="20" customWidth="1"/>
    <col min="13572" max="13572" width="19.5703125" style="20" customWidth="1"/>
    <col min="13573" max="13573" width="6.140625" style="20" customWidth="1"/>
    <col min="13574" max="13574" width="48.7109375" style="20" customWidth="1"/>
    <col min="13575" max="13575" width="58" style="20" customWidth="1"/>
    <col min="13576" max="13576" width="22.7109375" style="20" customWidth="1"/>
    <col min="13577" max="13577" width="15" style="20" customWidth="1"/>
    <col min="13578" max="13820" width="9.140625" style="20"/>
    <col min="13821" max="13821" width="6.28515625" style="20" customWidth="1"/>
    <col min="13822" max="13822" width="55" style="20" customWidth="1"/>
    <col min="13823" max="13823" width="40.85546875" style="20" customWidth="1"/>
    <col min="13824" max="13824" width="35.85546875" style="20" customWidth="1"/>
    <col min="13825" max="13825" width="9.42578125" style="20" bestFit="1" customWidth="1"/>
    <col min="13826" max="13826" width="10.85546875" style="20" customWidth="1"/>
    <col min="13827" max="13827" width="20.85546875" style="20" customWidth="1"/>
    <col min="13828" max="13828" width="19.5703125" style="20" customWidth="1"/>
    <col min="13829" max="13829" width="6.140625" style="20" customWidth="1"/>
    <col min="13830" max="13830" width="48.7109375" style="20" customWidth="1"/>
    <col min="13831" max="13831" width="58" style="20" customWidth="1"/>
    <col min="13832" max="13832" width="22.7109375" style="20" customWidth="1"/>
    <col min="13833" max="13833" width="15" style="20" customWidth="1"/>
    <col min="13834" max="14076" width="9.140625" style="20"/>
    <col min="14077" max="14077" width="6.28515625" style="20" customWidth="1"/>
    <col min="14078" max="14078" width="55" style="20" customWidth="1"/>
    <col min="14079" max="14079" width="40.85546875" style="20" customWidth="1"/>
    <col min="14080" max="14080" width="35.85546875" style="20" customWidth="1"/>
    <col min="14081" max="14081" width="9.42578125" style="20" bestFit="1" customWidth="1"/>
    <col min="14082" max="14082" width="10.85546875" style="20" customWidth="1"/>
    <col min="14083" max="14083" width="20.85546875" style="20" customWidth="1"/>
    <col min="14084" max="14084" width="19.5703125" style="20" customWidth="1"/>
    <col min="14085" max="14085" width="6.140625" style="20" customWidth="1"/>
    <col min="14086" max="14086" width="48.7109375" style="20" customWidth="1"/>
    <col min="14087" max="14087" width="58" style="20" customWidth="1"/>
    <col min="14088" max="14088" width="22.7109375" style="20" customWidth="1"/>
    <col min="14089" max="14089" width="15" style="20" customWidth="1"/>
    <col min="14090" max="14332" width="9.140625" style="20"/>
    <col min="14333" max="14333" width="6.28515625" style="20" customWidth="1"/>
    <col min="14334" max="14334" width="55" style="20" customWidth="1"/>
    <col min="14335" max="14335" width="40.85546875" style="20" customWidth="1"/>
    <col min="14336" max="14336" width="35.85546875" style="20" customWidth="1"/>
    <col min="14337" max="14337" width="9.42578125" style="20" bestFit="1" customWidth="1"/>
    <col min="14338" max="14338" width="10.85546875" style="20" customWidth="1"/>
    <col min="14339" max="14339" width="20.85546875" style="20" customWidth="1"/>
    <col min="14340" max="14340" width="19.5703125" style="20" customWidth="1"/>
    <col min="14341" max="14341" width="6.140625" style="20" customWidth="1"/>
    <col min="14342" max="14342" width="48.7109375" style="20" customWidth="1"/>
    <col min="14343" max="14343" width="58" style="20" customWidth="1"/>
    <col min="14344" max="14344" width="22.7109375" style="20" customWidth="1"/>
    <col min="14345" max="14345" width="15" style="20" customWidth="1"/>
    <col min="14346" max="14588" width="9.140625" style="20"/>
    <col min="14589" max="14589" width="6.28515625" style="20" customWidth="1"/>
    <col min="14590" max="14590" width="55" style="20" customWidth="1"/>
    <col min="14591" max="14591" width="40.85546875" style="20" customWidth="1"/>
    <col min="14592" max="14592" width="35.85546875" style="20" customWidth="1"/>
    <col min="14593" max="14593" width="9.42578125" style="20" bestFit="1" customWidth="1"/>
    <col min="14594" max="14594" width="10.85546875" style="20" customWidth="1"/>
    <col min="14595" max="14595" width="20.85546875" style="20" customWidth="1"/>
    <col min="14596" max="14596" width="19.5703125" style="20" customWidth="1"/>
    <col min="14597" max="14597" width="6.140625" style="20" customWidth="1"/>
    <col min="14598" max="14598" width="48.7109375" style="20" customWidth="1"/>
    <col min="14599" max="14599" width="58" style="20" customWidth="1"/>
    <col min="14600" max="14600" width="22.7109375" style="20" customWidth="1"/>
    <col min="14601" max="14601" width="15" style="20" customWidth="1"/>
    <col min="14602" max="14844" width="9.140625" style="20"/>
    <col min="14845" max="14845" width="6.28515625" style="20" customWidth="1"/>
    <col min="14846" max="14846" width="55" style="20" customWidth="1"/>
    <col min="14847" max="14847" width="40.85546875" style="20" customWidth="1"/>
    <col min="14848" max="14848" width="35.85546875" style="20" customWidth="1"/>
    <col min="14849" max="14849" width="9.42578125" style="20" bestFit="1" customWidth="1"/>
    <col min="14850" max="14850" width="10.85546875" style="20" customWidth="1"/>
    <col min="14851" max="14851" width="20.85546875" style="20" customWidth="1"/>
    <col min="14852" max="14852" width="19.5703125" style="20" customWidth="1"/>
    <col min="14853" max="14853" width="6.140625" style="20" customWidth="1"/>
    <col min="14854" max="14854" width="48.7109375" style="20" customWidth="1"/>
    <col min="14855" max="14855" width="58" style="20" customWidth="1"/>
    <col min="14856" max="14856" width="22.7109375" style="20" customWidth="1"/>
    <col min="14857" max="14857" width="15" style="20" customWidth="1"/>
    <col min="14858" max="15100" width="9.140625" style="20"/>
    <col min="15101" max="15101" width="6.28515625" style="20" customWidth="1"/>
    <col min="15102" max="15102" width="55" style="20" customWidth="1"/>
    <col min="15103" max="15103" width="40.85546875" style="20" customWidth="1"/>
    <col min="15104" max="15104" width="35.85546875" style="20" customWidth="1"/>
    <col min="15105" max="15105" width="9.42578125" style="20" bestFit="1" customWidth="1"/>
    <col min="15106" max="15106" width="10.85546875" style="20" customWidth="1"/>
    <col min="15107" max="15107" width="20.85546875" style="20" customWidth="1"/>
    <col min="15108" max="15108" width="19.5703125" style="20" customWidth="1"/>
    <col min="15109" max="15109" width="6.140625" style="20" customWidth="1"/>
    <col min="15110" max="15110" width="48.7109375" style="20" customWidth="1"/>
    <col min="15111" max="15111" width="58" style="20" customWidth="1"/>
    <col min="15112" max="15112" width="22.7109375" style="20" customWidth="1"/>
    <col min="15113" max="15113" width="15" style="20" customWidth="1"/>
    <col min="15114" max="15356" width="9.140625" style="20"/>
    <col min="15357" max="15357" width="6.28515625" style="20" customWidth="1"/>
    <col min="15358" max="15358" width="55" style="20" customWidth="1"/>
    <col min="15359" max="15359" width="40.85546875" style="20" customWidth="1"/>
    <col min="15360" max="15360" width="35.85546875" style="20" customWidth="1"/>
    <col min="15361" max="15361" width="9.42578125" style="20" bestFit="1" customWidth="1"/>
    <col min="15362" max="15362" width="10.85546875" style="20" customWidth="1"/>
    <col min="15363" max="15363" width="20.85546875" style="20" customWidth="1"/>
    <col min="15364" max="15364" width="19.5703125" style="20" customWidth="1"/>
    <col min="15365" max="15365" width="6.140625" style="20" customWidth="1"/>
    <col min="15366" max="15366" width="48.7109375" style="20" customWidth="1"/>
    <col min="15367" max="15367" width="58" style="20" customWidth="1"/>
    <col min="15368" max="15368" width="22.7109375" style="20" customWidth="1"/>
    <col min="15369" max="15369" width="15" style="20" customWidth="1"/>
    <col min="15370" max="15612" width="9.140625" style="20"/>
    <col min="15613" max="15613" width="6.28515625" style="20" customWidth="1"/>
    <col min="15614" max="15614" width="55" style="20" customWidth="1"/>
    <col min="15615" max="15615" width="40.85546875" style="20" customWidth="1"/>
    <col min="15616" max="15616" width="35.85546875" style="20" customWidth="1"/>
    <col min="15617" max="15617" width="9.42578125" style="20" bestFit="1" customWidth="1"/>
    <col min="15618" max="15618" width="10.85546875" style="20" customWidth="1"/>
    <col min="15619" max="15619" width="20.85546875" style="20" customWidth="1"/>
    <col min="15620" max="15620" width="19.5703125" style="20" customWidth="1"/>
    <col min="15621" max="15621" width="6.140625" style="20" customWidth="1"/>
    <col min="15622" max="15622" width="48.7109375" style="20" customWidth="1"/>
    <col min="15623" max="15623" width="58" style="20" customWidth="1"/>
    <col min="15624" max="15624" width="22.7109375" style="20" customWidth="1"/>
    <col min="15625" max="15625" width="15" style="20" customWidth="1"/>
    <col min="15626" max="15868" width="9.140625" style="20"/>
    <col min="15869" max="15869" width="6.28515625" style="20" customWidth="1"/>
    <col min="15870" max="15870" width="55" style="20" customWidth="1"/>
    <col min="15871" max="15871" width="40.85546875" style="20" customWidth="1"/>
    <col min="15872" max="15872" width="35.85546875" style="20" customWidth="1"/>
    <col min="15873" max="15873" width="9.42578125" style="20" bestFit="1" customWidth="1"/>
    <col min="15874" max="15874" width="10.85546875" style="20" customWidth="1"/>
    <col min="15875" max="15875" width="20.85546875" style="20" customWidth="1"/>
    <col min="15876" max="15876" width="19.5703125" style="20" customWidth="1"/>
    <col min="15877" max="15877" width="6.140625" style="20" customWidth="1"/>
    <col min="15878" max="15878" width="48.7109375" style="20" customWidth="1"/>
    <col min="15879" max="15879" width="58" style="20" customWidth="1"/>
    <col min="15880" max="15880" width="22.7109375" style="20" customWidth="1"/>
    <col min="15881" max="15881" width="15" style="20" customWidth="1"/>
    <col min="15882" max="16124" width="9.140625" style="20"/>
    <col min="16125" max="16125" width="6.28515625" style="20" customWidth="1"/>
    <col min="16126" max="16126" width="55" style="20" customWidth="1"/>
    <col min="16127" max="16127" width="40.85546875" style="20" customWidth="1"/>
    <col min="16128" max="16128" width="35.85546875" style="20" customWidth="1"/>
    <col min="16129" max="16129" width="9.42578125" style="20" bestFit="1" customWidth="1"/>
    <col min="16130" max="16130" width="10.85546875" style="20" customWidth="1"/>
    <col min="16131" max="16131" width="20.85546875" style="20" customWidth="1"/>
    <col min="16132" max="16132" width="19.5703125" style="20" customWidth="1"/>
    <col min="16133" max="16133" width="6.140625" style="20" customWidth="1"/>
    <col min="16134" max="16134" width="48.7109375" style="20" customWidth="1"/>
    <col min="16135" max="16135" width="58" style="20" customWidth="1"/>
    <col min="16136" max="16136" width="22.7109375" style="20" customWidth="1"/>
    <col min="16137" max="16137" width="15" style="20" customWidth="1"/>
    <col min="16138" max="16384" width="9.140625" style="20"/>
  </cols>
  <sheetData>
    <row r="1" spans="1:24" s="5" customFormat="1" ht="18.75" x14ac:dyDescent="0.3">
      <c r="A1" s="1"/>
      <c r="B1" s="2"/>
      <c r="C1" s="42"/>
      <c r="D1" s="2"/>
      <c r="E1" s="4"/>
      <c r="F1" s="4"/>
      <c r="G1" s="6"/>
      <c r="H1" s="7"/>
      <c r="I1" s="6"/>
      <c r="J1" s="8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s="5" customFormat="1" x14ac:dyDescent="0.25">
      <c r="A2" s="1"/>
      <c r="B2" s="54"/>
      <c r="C2" s="42"/>
      <c r="D2" s="2"/>
      <c r="E2" s="4"/>
      <c r="F2" s="9" t="s">
        <v>0</v>
      </c>
      <c r="G2" s="6"/>
      <c r="H2" s="10"/>
      <c r="I2" s="6"/>
      <c r="J2" s="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s="5" customFormat="1" x14ac:dyDescent="0.25">
      <c r="A3" s="1"/>
      <c r="B3" s="54"/>
      <c r="C3" s="42"/>
      <c r="D3" s="2"/>
      <c r="E3" s="11"/>
      <c r="F3" s="9" t="s">
        <v>1</v>
      </c>
      <c r="G3" s="6"/>
      <c r="H3" s="12"/>
      <c r="I3" s="6"/>
      <c r="J3" s="8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s="5" customFormat="1" x14ac:dyDescent="0.25">
      <c r="A4" s="1"/>
      <c r="B4" s="53"/>
      <c r="C4" s="42"/>
      <c r="D4" s="2"/>
      <c r="E4" s="11"/>
      <c r="F4" s="9" t="s">
        <v>2</v>
      </c>
      <c r="G4" s="6"/>
      <c r="H4" s="12"/>
      <c r="I4" s="6"/>
      <c r="J4" s="8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s="5" customFormat="1" x14ac:dyDescent="0.25">
      <c r="A5" s="1"/>
      <c r="B5" s="13" t="s">
        <v>3</v>
      </c>
      <c r="C5" s="42"/>
      <c r="D5" s="2"/>
      <c r="E5" s="11"/>
      <c r="F5" s="9" t="s">
        <v>4</v>
      </c>
      <c r="G5" s="6"/>
      <c r="H5" s="12"/>
      <c r="I5" s="6"/>
      <c r="J5" s="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s="5" customFormat="1" x14ac:dyDescent="0.25">
      <c r="A6" s="76" t="s">
        <v>5</v>
      </c>
      <c r="B6" s="77"/>
      <c r="C6" s="77"/>
      <c r="D6" s="77"/>
      <c r="E6" s="77"/>
      <c r="F6" s="77"/>
      <c r="G6" s="6"/>
      <c r="H6" s="12"/>
      <c r="I6" s="6"/>
      <c r="J6" s="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5" customFormat="1" x14ac:dyDescent="0.25">
      <c r="A7" s="86" t="s">
        <v>97</v>
      </c>
      <c r="B7" s="86"/>
      <c r="C7" s="86"/>
      <c r="D7" s="86"/>
      <c r="E7" s="86"/>
      <c r="F7" s="86"/>
      <c r="G7" s="6"/>
      <c r="H7" s="14"/>
      <c r="I7" s="6"/>
      <c r="J7" s="8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5" customFormat="1" x14ac:dyDescent="0.25">
      <c r="A8" s="78" t="s">
        <v>6</v>
      </c>
      <c r="B8" s="79"/>
      <c r="C8" s="79"/>
      <c r="D8" s="79"/>
      <c r="E8" s="79"/>
      <c r="F8" s="79"/>
      <c r="G8" s="6"/>
      <c r="H8" s="14"/>
      <c r="I8" s="6"/>
      <c r="J8" s="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10" spans="1:24" s="5" customFormat="1" x14ac:dyDescent="0.25">
      <c r="A10" s="80" t="s">
        <v>7</v>
      </c>
      <c r="B10" s="81"/>
      <c r="C10" s="81"/>
      <c r="D10" s="81"/>
      <c r="E10" s="81"/>
      <c r="F10" s="81"/>
      <c r="G10" s="6"/>
      <c r="H10" s="14"/>
      <c r="I10" s="6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s="5" customFormat="1" ht="15.75" customHeight="1" x14ac:dyDescent="0.25">
      <c r="A11" s="86" t="str">
        <f>A7</f>
        <v>№ К-2024-35 «Выбор поставщика канцелярских и хозяйственных товаров»</v>
      </c>
      <c r="B11" s="86"/>
      <c r="C11" s="86"/>
      <c r="D11" s="86"/>
      <c r="E11" s="86"/>
      <c r="F11" s="86"/>
      <c r="G11" s="6"/>
      <c r="H11" s="15"/>
      <c r="I11" s="6"/>
      <c r="J11" s="8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s="5" customFormat="1" x14ac:dyDescent="0.25">
      <c r="A12" s="82" t="s">
        <v>6</v>
      </c>
      <c r="B12" s="83"/>
      <c r="C12" s="83"/>
      <c r="D12" s="83"/>
      <c r="E12" s="83"/>
      <c r="F12" s="83"/>
      <c r="G12" s="6"/>
      <c r="H12" s="15"/>
      <c r="I12" s="6"/>
      <c r="J12" s="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s="5" customFormat="1" x14ac:dyDescent="0.25">
      <c r="A13" s="87"/>
      <c r="B13" s="87"/>
      <c r="C13" s="87"/>
      <c r="D13" s="87"/>
      <c r="E13" s="87"/>
      <c r="F13" s="87"/>
      <c r="G13" s="6"/>
      <c r="H13" s="16"/>
      <c r="I13" s="6"/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s="5" customFormat="1" x14ac:dyDescent="0.25">
      <c r="A14" s="84" t="s">
        <v>8</v>
      </c>
      <c r="B14" s="85"/>
      <c r="C14" s="85"/>
      <c r="D14" s="85"/>
      <c r="E14" s="85"/>
      <c r="F14" s="85"/>
      <c r="G14" s="6"/>
      <c r="H14" s="15"/>
      <c r="I14" s="6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s="5" customFormat="1" x14ac:dyDescent="0.25">
      <c r="A15" s="17"/>
      <c r="B15" s="3"/>
      <c r="C15" s="42"/>
      <c r="D15" s="3"/>
      <c r="E15" s="11"/>
      <c r="F15" s="11"/>
      <c r="G15" s="6"/>
      <c r="H15" s="15"/>
      <c r="I15" s="6"/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s="5" customFormat="1" x14ac:dyDescent="0.25">
      <c r="A16" s="68" t="s">
        <v>9</v>
      </c>
      <c r="B16" s="69"/>
      <c r="C16" s="69"/>
      <c r="D16" s="69"/>
      <c r="E16" s="69"/>
      <c r="F16" s="69"/>
      <c r="G16" s="6"/>
      <c r="H16" s="15"/>
      <c r="I16" s="6"/>
      <c r="J16" s="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10" x14ac:dyDescent="0.25">
      <c r="A17" s="70" t="s">
        <v>10</v>
      </c>
      <c r="B17" s="71"/>
      <c r="C17" s="71"/>
      <c r="D17" s="71"/>
      <c r="E17" s="71"/>
      <c r="F17" s="71"/>
      <c r="G17" s="18"/>
      <c r="H17" s="12"/>
      <c r="I17" s="19"/>
      <c r="J17" s="18"/>
    </row>
    <row r="18" spans="1:10" x14ac:dyDescent="0.25">
      <c r="A18" s="72"/>
      <c r="B18" s="72"/>
      <c r="C18" s="72"/>
      <c r="D18" s="72"/>
      <c r="E18" s="72"/>
      <c r="F18" s="72"/>
      <c r="G18" s="18"/>
      <c r="H18" s="12"/>
      <c r="I18" s="19"/>
      <c r="J18" s="18"/>
    </row>
    <row r="19" spans="1:10" ht="20.25" customHeight="1" x14ac:dyDescent="0.25">
      <c r="A19" s="72" t="s">
        <v>11</v>
      </c>
      <c r="B19" s="73"/>
      <c r="C19" s="73"/>
      <c r="D19" s="73"/>
      <c r="E19" s="73"/>
      <c r="F19" s="73"/>
      <c r="G19" s="18"/>
      <c r="H19" s="12"/>
      <c r="I19" s="19"/>
      <c r="J19" s="18"/>
    </row>
    <row r="20" spans="1:10" ht="66" customHeight="1" x14ac:dyDescent="0.25">
      <c r="A20" s="58" t="s">
        <v>12</v>
      </c>
      <c r="B20" s="59" t="s">
        <v>13</v>
      </c>
      <c r="C20" s="74" t="s">
        <v>14</v>
      </c>
      <c r="D20" s="75" t="s">
        <v>15</v>
      </c>
      <c r="E20" s="66" t="s">
        <v>16</v>
      </c>
      <c r="F20" s="66" t="s">
        <v>17</v>
      </c>
      <c r="G20" s="18"/>
      <c r="H20" s="12"/>
      <c r="I20" s="19"/>
      <c r="J20" s="18"/>
    </row>
    <row r="21" spans="1:10" ht="34.5" customHeight="1" x14ac:dyDescent="0.25">
      <c r="A21" s="58"/>
      <c r="B21" s="59"/>
      <c r="C21" s="74"/>
      <c r="D21" s="75"/>
      <c r="E21" s="67"/>
      <c r="F21" s="67"/>
      <c r="G21" s="18"/>
      <c r="H21" s="12"/>
      <c r="I21" s="19"/>
      <c r="J21" s="18"/>
    </row>
    <row r="22" spans="1:10" ht="37.5" x14ac:dyDescent="0.25">
      <c r="A22" s="47">
        <v>1</v>
      </c>
      <c r="B22" s="49" t="s">
        <v>18</v>
      </c>
      <c r="C22" s="55">
        <v>90</v>
      </c>
      <c r="D22" s="50" t="s">
        <v>19</v>
      </c>
      <c r="E22" s="48"/>
      <c r="F22" s="51">
        <f>E22*C22</f>
        <v>0</v>
      </c>
      <c r="G22" s="18"/>
      <c r="H22" s="12"/>
      <c r="I22" s="19"/>
      <c r="J22" s="18"/>
    </row>
    <row r="23" spans="1:10" ht="37.5" x14ac:dyDescent="0.25">
      <c r="A23" s="47">
        <f>1+A22</f>
        <v>2</v>
      </c>
      <c r="B23" s="49" t="s">
        <v>20</v>
      </c>
      <c r="C23" s="55">
        <v>300</v>
      </c>
      <c r="D23" s="50" t="s">
        <v>19</v>
      </c>
      <c r="E23" s="48"/>
      <c r="F23" s="51">
        <f t="shared" ref="F23:F80" si="0">E23*C23</f>
        <v>0</v>
      </c>
      <c r="G23" s="18"/>
      <c r="H23" s="12"/>
      <c r="I23" s="19"/>
      <c r="J23" s="18"/>
    </row>
    <row r="24" spans="1:10" ht="37.5" x14ac:dyDescent="0.25">
      <c r="A24" s="47">
        <f t="shared" ref="A24:A80" si="1">1+A23</f>
        <v>3</v>
      </c>
      <c r="B24" s="49" t="s">
        <v>21</v>
      </c>
      <c r="C24" s="55">
        <v>2000</v>
      </c>
      <c r="D24" s="50" t="s">
        <v>19</v>
      </c>
      <c r="E24" s="48"/>
      <c r="F24" s="51">
        <f t="shared" si="0"/>
        <v>0</v>
      </c>
      <c r="G24" s="18"/>
      <c r="H24" s="12"/>
      <c r="I24" s="19"/>
      <c r="J24" s="18"/>
    </row>
    <row r="25" spans="1:10" ht="37.5" x14ac:dyDescent="0.25">
      <c r="A25" s="47">
        <f t="shared" si="1"/>
        <v>4</v>
      </c>
      <c r="B25" s="49" t="s">
        <v>22</v>
      </c>
      <c r="C25" s="55">
        <v>10</v>
      </c>
      <c r="D25" s="50" t="s">
        <v>19</v>
      </c>
      <c r="E25" s="48"/>
      <c r="F25" s="51">
        <f t="shared" si="0"/>
        <v>0</v>
      </c>
      <c r="G25" s="18"/>
      <c r="H25" s="12"/>
      <c r="I25" s="19"/>
      <c r="J25" s="18"/>
    </row>
    <row r="26" spans="1:10" ht="18.75" x14ac:dyDescent="0.25">
      <c r="A26" s="47">
        <f t="shared" si="1"/>
        <v>5</v>
      </c>
      <c r="B26" s="49" t="s">
        <v>23</v>
      </c>
      <c r="C26" s="55">
        <v>5</v>
      </c>
      <c r="D26" s="50" t="s">
        <v>19</v>
      </c>
      <c r="E26" s="48"/>
      <c r="F26" s="51">
        <f t="shared" si="0"/>
        <v>0</v>
      </c>
      <c r="G26" s="18"/>
      <c r="H26" s="12"/>
      <c r="I26" s="19"/>
      <c r="J26" s="18"/>
    </row>
    <row r="27" spans="1:10" ht="18.75" x14ac:dyDescent="0.25">
      <c r="A27" s="47">
        <f t="shared" si="1"/>
        <v>6</v>
      </c>
      <c r="B27" s="49" t="s">
        <v>24</v>
      </c>
      <c r="C27" s="55">
        <v>10</v>
      </c>
      <c r="D27" s="50" t="s">
        <v>19</v>
      </c>
      <c r="E27" s="48"/>
      <c r="F27" s="51">
        <f t="shared" si="0"/>
        <v>0</v>
      </c>
      <c r="G27" s="18"/>
      <c r="H27" s="12"/>
      <c r="I27" s="19"/>
      <c r="J27" s="18"/>
    </row>
    <row r="28" spans="1:10" ht="18.75" x14ac:dyDescent="0.25">
      <c r="A28" s="47">
        <f t="shared" si="1"/>
        <v>7</v>
      </c>
      <c r="B28" s="49" t="s">
        <v>25</v>
      </c>
      <c r="C28" s="55">
        <v>100</v>
      </c>
      <c r="D28" s="50" t="s">
        <v>19</v>
      </c>
      <c r="E28" s="48"/>
      <c r="F28" s="51">
        <f t="shared" si="0"/>
        <v>0</v>
      </c>
      <c r="G28" s="18"/>
      <c r="H28" s="12"/>
      <c r="I28" s="19"/>
      <c r="J28" s="18"/>
    </row>
    <row r="29" spans="1:10" ht="18.75" x14ac:dyDescent="0.25">
      <c r="A29" s="47">
        <f t="shared" si="1"/>
        <v>8</v>
      </c>
      <c r="B29" s="49" t="s">
        <v>26</v>
      </c>
      <c r="C29" s="55">
        <v>100</v>
      </c>
      <c r="D29" s="50" t="s">
        <v>19</v>
      </c>
      <c r="E29" s="48"/>
      <c r="F29" s="51">
        <f t="shared" si="0"/>
        <v>0</v>
      </c>
      <c r="G29" s="18"/>
      <c r="H29" s="12"/>
      <c r="I29" s="19"/>
      <c r="J29" s="18"/>
    </row>
    <row r="30" spans="1:10" ht="18.75" x14ac:dyDescent="0.25">
      <c r="A30" s="47">
        <f t="shared" si="1"/>
        <v>9</v>
      </c>
      <c r="B30" s="49" t="s">
        <v>27</v>
      </c>
      <c r="C30" s="55">
        <v>300</v>
      </c>
      <c r="D30" s="50" t="s">
        <v>19</v>
      </c>
      <c r="E30" s="48"/>
      <c r="F30" s="51">
        <f t="shared" si="0"/>
        <v>0</v>
      </c>
      <c r="G30" s="18"/>
      <c r="H30" s="12"/>
      <c r="I30" s="19"/>
      <c r="J30" s="18"/>
    </row>
    <row r="31" spans="1:10" ht="18.75" x14ac:dyDescent="0.25">
      <c r="A31" s="47">
        <f t="shared" si="1"/>
        <v>10</v>
      </c>
      <c r="B31" s="49" t="s">
        <v>28</v>
      </c>
      <c r="C31" s="55">
        <v>20</v>
      </c>
      <c r="D31" s="50" t="s">
        <v>19</v>
      </c>
      <c r="E31" s="48"/>
      <c r="F31" s="51">
        <f t="shared" si="0"/>
        <v>0</v>
      </c>
      <c r="G31" s="18"/>
      <c r="H31" s="12"/>
      <c r="I31" s="19"/>
      <c r="J31" s="18"/>
    </row>
    <row r="32" spans="1:10" ht="18.75" x14ac:dyDescent="0.25">
      <c r="A32" s="47">
        <f t="shared" si="1"/>
        <v>11</v>
      </c>
      <c r="B32" s="49" t="s">
        <v>29</v>
      </c>
      <c r="C32" s="55">
        <v>300</v>
      </c>
      <c r="D32" s="50" t="s">
        <v>19</v>
      </c>
      <c r="E32" s="48"/>
      <c r="F32" s="51">
        <f t="shared" si="0"/>
        <v>0</v>
      </c>
      <c r="G32" s="18"/>
      <c r="H32" s="12"/>
      <c r="I32" s="19"/>
      <c r="J32" s="18"/>
    </row>
    <row r="33" spans="1:10" ht="18.75" x14ac:dyDescent="0.25">
      <c r="A33" s="47">
        <f t="shared" si="1"/>
        <v>12</v>
      </c>
      <c r="B33" s="49" t="s">
        <v>30</v>
      </c>
      <c r="C33" s="55">
        <v>1000</v>
      </c>
      <c r="D33" s="50" t="s">
        <v>19</v>
      </c>
      <c r="E33" s="48"/>
      <c r="F33" s="51">
        <f t="shared" si="0"/>
        <v>0</v>
      </c>
      <c r="G33" s="18"/>
      <c r="H33" s="12"/>
      <c r="I33" s="19"/>
      <c r="J33" s="18"/>
    </row>
    <row r="34" spans="1:10" ht="18.75" x14ac:dyDescent="0.25">
      <c r="A34" s="47">
        <f t="shared" si="1"/>
        <v>13</v>
      </c>
      <c r="B34" s="49" t="s">
        <v>31</v>
      </c>
      <c r="C34" s="55">
        <v>1000</v>
      </c>
      <c r="D34" s="50" t="s">
        <v>19</v>
      </c>
      <c r="E34" s="48"/>
      <c r="F34" s="51">
        <f t="shared" si="0"/>
        <v>0</v>
      </c>
      <c r="G34" s="18"/>
      <c r="H34" s="12"/>
      <c r="I34" s="19"/>
      <c r="J34" s="18"/>
    </row>
    <row r="35" spans="1:10" ht="18.75" x14ac:dyDescent="0.25">
      <c r="A35" s="47">
        <f t="shared" si="1"/>
        <v>14</v>
      </c>
      <c r="B35" s="49" t="s">
        <v>32</v>
      </c>
      <c r="C35" s="55">
        <v>300</v>
      </c>
      <c r="D35" s="50" t="s">
        <v>19</v>
      </c>
      <c r="E35" s="48"/>
      <c r="F35" s="51">
        <f t="shared" si="0"/>
        <v>0</v>
      </c>
      <c r="G35" s="18"/>
      <c r="H35" s="12"/>
      <c r="I35" s="19"/>
      <c r="J35" s="18"/>
    </row>
    <row r="36" spans="1:10" ht="18.75" x14ac:dyDescent="0.25">
      <c r="A36" s="47">
        <f t="shared" si="1"/>
        <v>15</v>
      </c>
      <c r="B36" s="49" t="s">
        <v>33</v>
      </c>
      <c r="C36" s="55">
        <v>200</v>
      </c>
      <c r="D36" s="50" t="s">
        <v>19</v>
      </c>
      <c r="E36" s="48"/>
      <c r="F36" s="51">
        <f t="shared" si="0"/>
        <v>0</v>
      </c>
      <c r="G36" s="18"/>
      <c r="H36" s="12"/>
      <c r="I36" s="19"/>
      <c r="J36" s="18"/>
    </row>
    <row r="37" spans="1:10" ht="18.75" x14ac:dyDescent="0.25">
      <c r="A37" s="47">
        <f t="shared" si="1"/>
        <v>16</v>
      </c>
      <c r="B37" s="49" t="s">
        <v>34</v>
      </c>
      <c r="C37" s="55">
        <v>150</v>
      </c>
      <c r="D37" s="50" t="s">
        <v>19</v>
      </c>
      <c r="E37" s="48"/>
      <c r="F37" s="51">
        <f t="shared" si="0"/>
        <v>0</v>
      </c>
      <c r="G37" s="18"/>
      <c r="H37" s="12"/>
      <c r="I37" s="19"/>
      <c r="J37" s="18"/>
    </row>
    <row r="38" spans="1:10" ht="18.75" x14ac:dyDescent="0.25">
      <c r="A38" s="47">
        <f t="shared" si="1"/>
        <v>17</v>
      </c>
      <c r="B38" s="49" t="s">
        <v>35</v>
      </c>
      <c r="C38" s="55">
        <v>50</v>
      </c>
      <c r="D38" s="50" t="s">
        <v>19</v>
      </c>
      <c r="E38" s="48"/>
      <c r="F38" s="51">
        <f t="shared" si="0"/>
        <v>0</v>
      </c>
      <c r="G38" s="18"/>
      <c r="H38" s="12"/>
      <c r="I38" s="19"/>
      <c r="J38" s="18"/>
    </row>
    <row r="39" spans="1:10" ht="18.75" x14ac:dyDescent="0.25">
      <c r="A39" s="47">
        <f t="shared" si="1"/>
        <v>18</v>
      </c>
      <c r="B39" s="49" t="s">
        <v>36</v>
      </c>
      <c r="C39" s="55">
        <v>50</v>
      </c>
      <c r="D39" s="50" t="s">
        <v>19</v>
      </c>
      <c r="E39" s="48"/>
      <c r="F39" s="51">
        <f t="shared" si="0"/>
        <v>0</v>
      </c>
      <c r="G39" s="18"/>
      <c r="H39" s="12"/>
      <c r="I39" s="19"/>
      <c r="J39" s="18"/>
    </row>
    <row r="40" spans="1:10" ht="37.5" x14ac:dyDescent="0.25">
      <c r="A40" s="47">
        <f t="shared" si="1"/>
        <v>19</v>
      </c>
      <c r="B40" s="49" t="s">
        <v>37</v>
      </c>
      <c r="C40" s="55">
        <v>400</v>
      </c>
      <c r="D40" s="50" t="s">
        <v>19</v>
      </c>
      <c r="E40" s="48"/>
      <c r="F40" s="51">
        <f t="shared" si="0"/>
        <v>0</v>
      </c>
      <c r="G40" s="18"/>
      <c r="H40" s="12"/>
      <c r="I40" s="19"/>
      <c r="J40" s="18"/>
    </row>
    <row r="41" spans="1:10" ht="18.75" x14ac:dyDescent="0.25">
      <c r="A41" s="47">
        <f t="shared" si="1"/>
        <v>20</v>
      </c>
      <c r="B41" s="49" t="s">
        <v>38</v>
      </c>
      <c r="C41" s="55">
        <v>200</v>
      </c>
      <c r="D41" s="50" t="s">
        <v>19</v>
      </c>
      <c r="E41" s="48"/>
      <c r="F41" s="51">
        <f t="shared" si="0"/>
        <v>0</v>
      </c>
      <c r="G41" s="18"/>
      <c r="H41" s="12"/>
      <c r="I41" s="19"/>
      <c r="J41" s="18"/>
    </row>
    <row r="42" spans="1:10" ht="18.75" x14ac:dyDescent="0.25">
      <c r="A42" s="47">
        <f t="shared" si="1"/>
        <v>21</v>
      </c>
      <c r="B42" s="49" t="s">
        <v>39</v>
      </c>
      <c r="C42" s="55">
        <v>150</v>
      </c>
      <c r="D42" s="50" t="s">
        <v>19</v>
      </c>
      <c r="E42" s="48"/>
      <c r="F42" s="51">
        <f t="shared" si="0"/>
        <v>0</v>
      </c>
      <c r="G42" s="18"/>
      <c r="H42" s="12"/>
      <c r="I42" s="19"/>
      <c r="J42" s="18"/>
    </row>
    <row r="43" spans="1:10" ht="18.75" x14ac:dyDescent="0.25">
      <c r="A43" s="47">
        <f t="shared" si="1"/>
        <v>22</v>
      </c>
      <c r="B43" s="49" t="s">
        <v>40</v>
      </c>
      <c r="C43" s="55">
        <v>200</v>
      </c>
      <c r="D43" s="50" t="s">
        <v>19</v>
      </c>
      <c r="E43" s="48"/>
      <c r="F43" s="51">
        <f t="shared" si="0"/>
        <v>0</v>
      </c>
      <c r="G43" s="18"/>
      <c r="H43" s="12"/>
      <c r="I43" s="19"/>
      <c r="J43" s="18"/>
    </row>
    <row r="44" spans="1:10" ht="18.75" x14ac:dyDescent="0.25">
      <c r="A44" s="47">
        <f t="shared" si="1"/>
        <v>23</v>
      </c>
      <c r="B44" s="49" t="s">
        <v>41</v>
      </c>
      <c r="C44" s="55">
        <v>50</v>
      </c>
      <c r="D44" s="50" t="s">
        <v>19</v>
      </c>
      <c r="E44" s="48"/>
      <c r="F44" s="51">
        <f t="shared" si="0"/>
        <v>0</v>
      </c>
      <c r="G44" s="18"/>
      <c r="H44" s="12"/>
      <c r="I44" s="19"/>
      <c r="J44" s="18"/>
    </row>
    <row r="45" spans="1:10" ht="18.75" x14ac:dyDescent="0.25">
      <c r="A45" s="47">
        <f t="shared" si="1"/>
        <v>24</v>
      </c>
      <c r="B45" s="49" t="s">
        <v>42</v>
      </c>
      <c r="C45" s="55">
        <v>50</v>
      </c>
      <c r="D45" s="50" t="s">
        <v>19</v>
      </c>
      <c r="E45" s="48"/>
      <c r="F45" s="51">
        <f t="shared" si="0"/>
        <v>0</v>
      </c>
      <c r="G45" s="18"/>
      <c r="H45" s="12"/>
      <c r="I45" s="19"/>
      <c r="J45" s="18"/>
    </row>
    <row r="46" spans="1:10" ht="18.75" x14ac:dyDescent="0.25">
      <c r="A46" s="47">
        <f t="shared" si="1"/>
        <v>25</v>
      </c>
      <c r="B46" s="49" t="s">
        <v>43</v>
      </c>
      <c r="C46" s="55">
        <v>250</v>
      </c>
      <c r="D46" s="50" t="s">
        <v>19</v>
      </c>
      <c r="E46" s="48"/>
      <c r="F46" s="51">
        <f t="shared" si="0"/>
        <v>0</v>
      </c>
      <c r="G46" s="18"/>
      <c r="H46" s="12"/>
      <c r="I46" s="19"/>
      <c r="J46" s="18"/>
    </row>
    <row r="47" spans="1:10" ht="18.75" x14ac:dyDescent="0.25">
      <c r="A47" s="47">
        <f t="shared" si="1"/>
        <v>26</v>
      </c>
      <c r="B47" s="49" t="s">
        <v>44</v>
      </c>
      <c r="C47" s="55">
        <v>200</v>
      </c>
      <c r="D47" s="50" t="s">
        <v>19</v>
      </c>
      <c r="E47" s="48"/>
      <c r="F47" s="51">
        <f t="shared" si="0"/>
        <v>0</v>
      </c>
      <c r="G47" s="18"/>
      <c r="H47" s="12"/>
      <c r="I47" s="19"/>
      <c r="J47" s="18"/>
    </row>
    <row r="48" spans="1:10" ht="24" customHeight="1" x14ac:dyDescent="0.25">
      <c r="A48" s="47">
        <f t="shared" si="1"/>
        <v>27</v>
      </c>
      <c r="B48" s="49" t="s">
        <v>45</v>
      </c>
      <c r="C48" s="55">
        <v>100</v>
      </c>
      <c r="D48" s="50" t="s">
        <v>19</v>
      </c>
      <c r="E48" s="48"/>
      <c r="F48" s="51">
        <f t="shared" si="0"/>
        <v>0</v>
      </c>
      <c r="G48" s="18"/>
      <c r="H48" s="12"/>
      <c r="I48" s="19"/>
      <c r="J48" s="18"/>
    </row>
    <row r="49" spans="1:10" ht="18.75" x14ac:dyDescent="0.25">
      <c r="A49" s="47">
        <f t="shared" si="1"/>
        <v>28</v>
      </c>
      <c r="B49" s="49" t="s">
        <v>46</v>
      </c>
      <c r="C49" s="55">
        <v>50</v>
      </c>
      <c r="D49" s="50" t="s">
        <v>19</v>
      </c>
      <c r="E49" s="48"/>
      <c r="F49" s="51">
        <f t="shared" si="0"/>
        <v>0</v>
      </c>
      <c r="G49" s="18"/>
      <c r="H49" s="12"/>
      <c r="I49" s="19"/>
      <c r="J49" s="18"/>
    </row>
    <row r="50" spans="1:10" ht="18.75" x14ac:dyDescent="0.25">
      <c r="A50" s="47">
        <f t="shared" si="1"/>
        <v>29</v>
      </c>
      <c r="B50" s="49" t="s">
        <v>47</v>
      </c>
      <c r="C50" s="55">
        <v>100</v>
      </c>
      <c r="D50" s="50" t="s">
        <v>19</v>
      </c>
      <c r="E50" s="48"/>
      <c r="F50" s="51">
        <f t="shared" si="0"/>
        <v>0</v>
      </c>
      <c r="G50" s="18"/>
      <c r="H50" s="12"/>
      <c r="I50" s="19"/>
      <c r="J50" s="18"/>
    </row>
    <row r="51" spans="1:10" ht="18.75" x14ac:dyDescent="0.25">
      <c r="A51" s="47">
        <f t="shared" si="1"/>
        <v>30</v>
      </c>
      <c r="B51" s="49" t="s">
        <v>48</v>
      </c>
      <c r="C51" s="55">
        <v>100</v>
      </c>
      <c r="D51" s="50" t="s">
        <v>19</v>
      </c>
      <c r="E51" s="48"/>
      <c r="F51" s="51">
        <f t="shared" si="0"/>
        <v>0</v>
      </c>
      <c r="G51" s="18"/>
      <c r="H51" s="12"/>
      <c r="I51" s="19"/>
      <c r="J51" s="18"/>
    </row>
    <row r="52" spans="1:10" ht="18.75" x14ac:dyDescent="0.25">
      <c r="A52" s="47">
        <f t="shared" si="1"/>
        <v>31</v>
      </c>
      <c r="B52" s="49" t="s">
        <v>49</v>
      </c>
      <c r="C52" s="55">
        <v>100</v>
      </c>
      <c r="D52" s="50" t="s">
        <v>19</v>
      </c>
      <c r="E52" s="48"/>
      <c r="F52" s="51">
        <f t="shared" si="0"/>
        <v>0</v>
      </c>
      <c r="G52" s="18"/>
      <c r="H52" s="12"/>
      <c r="I52" s="19"/>
      <c r="J52" s="18"/>
    </row>
    <row r="53" spans="1:10" ht="18.75" x14ac:dyDescent="0.25">
      <c r="A53" s="47">
        <f t="shared" si="1"/>
        <v>32</v>
      </c>
      <c r="B53" s="49" t="s">
        <v>50</v>
      </c>
      <c r="C53" s="55">
        <v>400</v>
      </c>
      <c r="D53" s="50" t="s">
        <v>19</v>
      </c>
      <c r="E53" s="48"/>
      <c r="F53" s="51">
        <f t="shared" si="0"/>
        <v>0</v>
      </c>
      <c r="G53" s="18"/>
      <c r="H53" s="12"/>
      <c r="I53" s="19"/>
      <c r="J53" s="18"/>
    </row>
    <row r="54" spans="1:10" ht="18.75" x14ac:dyDescent="0.25">
      <c r="A54" s="47">
        <f t="shared" si="1"/>
        <v>33</v>
      </c>
      <c r="B54" s="49" t="s">
        <v>51</v>
      </c>
      <c r="C54" s="55">
        <v>10</v>
      </c>
      <c r="D54" s="50" t="s">
        <v>19</v>
      </c>
      <c r="E54" s="48"/>
      <c r="F54" s="51">
        <f t="shared" si="0"/>
        <v>0</v>
      </c>
      <c r="G54" s="18"/>
      <c r="H54" s="12"/>
      <c r="I54" s="19"/>
      <c r="J54" s="18"/>
    </row>
    <row r="55" spans="1:10" ht="18.75" x14ac:dyDescent="0.25">
      <c r="A55" s="47">
        <f t="shared" si="1"/>
        <v>34</v>
      </c>
      <c r="B55" s="49" t="s">
        <v>52</v>
      </c>
      <c r="C55" s="55">
        <v>1000</v>
      </c>
      <c r="D55" s="50" t="s">
        <v>19</v>
      </c>
      <c r="E55" s="48"/>
      <c r="F55" s="51">
        <f t="shared" si="0"/>
        <v>0</v>
      </c>
      <c r="G55" s="18"/>
      <c r="H55" s="12"/>
      <c r="I55" s="19"/>
      <c r="J55" s="18"/>
    </row>
    <row r="56" spans="1:10" ht="18.75" x14ac:dyDescent="0.25">
      <c r="A56" s="47">
        <f t="shared" si="1"/>
        <v>35</v>
      </c>
      <c r="B56" s="49" t="s">
        <v>53</v>
      </c>
      <c r="C56" s="55">
        <v>1000</v>
      </c>
      <c r="D56" s="50" t="s">
        <v>19</v>
      </c>
      <c r="E56" s="48"/>
      <c r="F56" s="51">
        <f t="shared" si="0"/>
        <v>0</v>
      </c>
      <c r="G56" s="18"/>
      <c r="H56" s="12"/>
      <c r="I56" s="19"/>
      <c r="J56" s="18"/>
    </row>
    <row r="57" spans="1:10" ht="18.75" x14ac:dyDescent="0.25">
      <c r="A57" s="47">
        <f t="shared" si="1"/>
        <v>36</v>
      </c>
      <c r="B57" s="49" t="s">
        <v>54</v>
      </c>
      <c r="C57" s="55">
        <v>5</v>
      </c>
      <c r="D57" s="50" t="s">
        <v>19</v>
      </c>
      <c r="E57" s="48"/>
      <c r="F57" s="51">
        <f t="shared" si="0"/>
        <v>0</v>
      </c>
      <c r="G57" s="18"/>
      <c r="H57" s="12"/>
      <c r="I57" s="19"/>
      <c r="J57" s="18"/>
    </row>
    <row r="58" spans="1:10" ht="18.75" x14ac:dyDescent="0.25">
      <c r="A58" s="47">
        <f t="shared" si="1"/>
        <v>37</v>
      </c>
      <c r="B58" s="49" t="s">
        <v>55</v>
      </c>
      <c r="C58" s="55">
        <v>5</v>
      </c>
      <c r="D58" s="50" t="s">
        <v>19</v>
      </c>
      <c r="E58" s="48"/>
      <c r="F58" s="51">
        <f t="shared" si="0"/>
        <v>0</v>
      </c>
      <c r="G58" s="18"/>
      <c r="H58" s="12"/>
      <c r="I58" s="19"/>
      <c r="J58" s="18"/>
    </row>
    <row r="59" spans="1:10" ht="18.75" x14ac:dyDescent="0.25">
      <c r="A59" s="47">
        <f t="shared" si="1"/>
        <v>38</v>
      </c>
      <c r="B59" s="49" t="s">
        <v>56</v>
      </c>
      <c r="C59" s="55">
        <v>100</v>
      </c>
      <c r="D59" s="50" t="s">
        <v>19</v>
      </c>
      <c r="E59" s="48"/>
      <c r="F59" s="51">
        <f t="shared" si="0"/>
        <v>0</v>
      </c>
      <c r="G59" s="18"/>
      <c r="H59" s="12"/>
      <c r="I59" s="19"/>
      <c r="J59" s="18"/>
    </row>
    <row r="60" spans="1:10" ht="18.75" x14ac:dyDescent="0.25">
      <c r="A60" s="47">
        <f t="shared" si="1"/>
        <v>39</v>
      </c>
      <c r="B60" s="49" t="s">
        <v>57</v>
      </c>
      <c r="C60" s="55">
        <v>200</v>
      </c>
      <c r="D60" s="50" t="s">
        <v>19</v>
      </c>
      <c r="E60" s="48"/>
      <c r="F60" s="51">
        <f t="shared" si="0"/>
        <v>0</v>
      </c>
      <c r="G60" s="18"/>
      <c r="H60" s="12"/>
      <c r="I60" s="19"/>
      <c r="J60" s="18"/>
    </row>
    <row r="61" spans="1:10" ht="37.5" x14ac:dyDescent="0.25">
      <c r="A61" s="47">
        <f t="shared" si="1"/>
        <v>40</v>
      </c>
      <c r="B61" s="49" t="s">
        <v>58</v>
      </c>
      <c r="C61" s="55">
        <v>100</v>
      </c>
      <c r="D61" s="50" t="s">
        <v>19</v>
      </c>
      <c r="E61" s="48"/>
      <c r="F61" s="51">
        <f t="shared" si="0"/>
        <v>0</v>
      </c>
      <c r="G61" s="18"/>
      <c r="H61" s="12"/>
      <c r="I61" s="19"/>
      <c r="J61" s="18"/>
    </row>
    <row r="62" spans="1:10" ht="18.75" customHeight="1" x14ac:dyDescent="0.25">
      <c r="A62" s="47">
        <f t="shared" si="1"/>
        <v>41</v>
      </c>
      <c r="B62" s="49" t="s">
        <v>59</v>
      </c>
      <c r="C62" s="55">
        <v>150</v>
      </c>
      <c r="D62" s="50" t="s">
        <v>19</v>
      </c>
      <c r="E62" s="48"/>
      <c r="F62" s="51">
        <f t="shared" si="0"/>
        <v>0</v>
      </c>
      <c r="G62" s="18"/>
      <c r="H62" s="12"/>
      <c r="I62" s="19"/>
      <c r="J62" s="18"/>
    </row>
    <row r="63" spans="1:10" ht="18.75" x14ac:dyDescent="0.25">
      <c r="A63" s="47">
        <f t="shared" si="1"/>
        <v>42</v>
      </c>
      <c r="B63" s="49" t="s">
        <v>60</v>
      </c>
      <c r="C63" s="55">
        <v>30</v>
      </c>
      <c r="D63" s="50" t="s">
        <v>19</v>
      </c>
      <c r="E63" s="48"/>
      <c r="F63" s="51">
        <f t="shared" si="0"/>
        <v>0</v>
      </c>
      <c r="G63" s="18"/>
      <c r="H63" s="12"/>
      <c r="I63" s="19"/>
      <c r="J63" s="18"/>
    </row>
    <row r="64" spans="1:10" ht="18.75" x14ac:dyDescent="0.25">
      <c r="A64" s="47">
        <f t="shared" si="1"/>
        <v>43</v>
      </c>
      <c r="B64" s="49" t="s">
        <v>61</v>
      </c>
      <c r="C64" s="55">
        <v>50</v>
      </c>
      <c r="D64" s="50" t="s">
        <v>19</v>
      </c>
      <c r="E64" s="48"/>
      <c r="F64" s="51">
        <f t="shared" si="0"/>
        <v>0</v>
      </c>
      <c r="G64" s="18"/>
      <c r="H64" s="12"/>
      <c r="I64" s="19"/>
      <c r="J64" s="18"/>
    </row>
    <row r="65" spans="1:10" ht="18.75" x14ac:dyDescent="0.25">
      <c r="A65" s="47">
        <f t="shared" si="1"/>
        <v>44</v>
      </c>
      <c r="B65" s="49" t="s">
        <v>62</v>
      </c>
      <c r="C65" s="55">
        <v>5</v>
      </c>
      <c r="D65" s="50" t="s">
        <v>19</v>
      </c>
      <c r="E65" s="48"/>
      <c r="F65" s="51">
        <f t="shared" si="0"/>
        <v>0</v>
      </c>
      <c r="G65" s="18"/>
      <c r="H65" s="12"/>
      <c r="I65" s="19"/>
      <c r="J65" s="18"/>
    </row>
    <row r="66" spans="1:10" ht="18.75" x14ac:dyDescent="0.25">
      <c r="A66" s="47">
        <f t="shared" si="1"/>
        <v>45</v>
      </c>
      <c r="B66" s="49" t="s">
        <v>63</v>
      </c>
      <c r="C66" s="55">
        <v>20</v>
      </c>
      <c r="D66" s="50" t="s">
        <v>19</v>
      </c>
      <c r="E66" s="48"/>
      <c r="F66" s="51">
        <f t="shared" si="0"/>
        <v>0</v>
      </c>
      <c r="G66" s="18"/>
      <c r="H66" s="12"/>
      <c r="I66" s="19"/>
      <c r="J66" s="18"/>
    </row>
    <row r="67" spans="1:10" ht="18.75" x14ac:dyDescent="0.25">
      <c r="A67" s="47">
        <f t="shared" si="1"/>
        <v>46</v>
      </c>
      <c r="B67" s="49" t="s">
        <v>64</v>
      </c>
      <c r="C67" s="55">
        <v>100</v>
      </c>
      <c r="D67" s="50" t="s">
        <v>19</v>
      </c>
      <c r="E67" s="48"/>
      <c r="F67" s="51">
        <f t="shared" si="0"/>
        <v>0</v>
      </c>
      <c r="G67" s="18"/>
      <c r="H67" s="12"/>
      <c r="I67" s="19"/>
      <c r="J67" s="18"/>
    </row>
    <row r="68" spans="1:10" ht="37.5" x14ac:dyDescent="0.25">
      <c r="A68" s="47">
        <f t="shared" si="1"/>
        <v>47</v>
      </c>
      <c r="B68" s="49" t="s">
        <v>65</v>
      </c>
      <c r="C68" s="55">
        <v>100</v>
      </c>
      <c r="D68" s="50" t="s">
        <v>19</v>
      </c>
      <c r="E68" s="48"/>
      <c r="F68" s="51">
        <f t="shared" si="0"/>
        <v>0</v>
      </c>
      <c r="G68" s="18"/>
      <c r="H68" s="12"/>
      <c r="I68" s="19"/>
      <c r="J68" s="18"/>
    </row>
    <row r="69" spans="1:10" ht="18.75" x14ac:dyDescent="0.25">
      <c r="A69" s="47">
        <f t="shared" si="1"/>
        <v>48</v>
      </c>
      <c r="B69" s="49" t="s">
        <v>66</v>
      </c>
      <c r="C69" s="55">
        <v>150</v>
      </c>
      <c r="D69" s="50" t="s">
        <v>19</v>
      </c>
      <c r="E69" s="48"/>
      <c r="F69" s="51">
        <f t="shared" si="0"/>
        <v>0</v>
      </c>
      <c r="G69" s="18"/>
      <c r="H69" s="12"/>
      <c r="I69" s="19"/>
      <c r="J69" s="18"/>
    </row>
    <row r="70" spans="1:10" ht="18.75" x14ac:dyDescent="0.25">
      <c r="A70" s="47">
        <f t="shared" si="1"/>
        <v>49</v>
      </c>
      <c r="B70" s="49" t="s">
        <v>67</v>
      </c>
      <c r="C70" s="55">
        <v>100</v>
      </c>
      <c r="D70" s="50" t="s">
        <v>68</v>
      </c>
      <c r="E70" s="48"/>
      <c r="F70" s="51">
        <f t="shared" si="0"/>
        <v>0</v>
      </c>
      <c r="G70" s="18"/>
      <c r="H70" s="12"/>
      <c r="I70" s="19"/>
      <c r="J70" s="18"/>
    </row>
    <row r="71" spans="1:10" ht="18.75" x14ac:dyDescent="0.25">
      <c r="A71" s="47">
        <f t="shared" si="1"/>
        <v>50</v>
      </c>
      <c r="B71" s="49" t="s">
        <v>69</v>
      </c>
      <c r="C71" s="55">
        <v>100</v>
      </c>
      <c r="D71" s="50" t="s">
        <v>19</v>
      </c>
      <c r="E71" s="48"/>
      <c r="F71" s="51">
        <f t="shared" si="0"/>
        <v>0</v>
      </c>
      <c r="G71" s="18"/>
      <c r="H71" s="12"/>
      <c r="I71" s="19"/>
      <c r="J71" s="18"/>
    </row>
    <row r="72" spans="1:10" ht="37.5" x14ac:dyDescent="0.25">
      <c r="A72" s="47">
        <f t="shared" si="1"/>
        <v>51</v>
      </c>
      <c r="B72" s="49" t="s">
        <v>70</v>
      </c>
      <c r="C72" s="55">
        <v>100</v>
      </c>
      <c r="D72" s="50" t="s">
        <v>19</v>
      </c>
      <c r="E72" s="48"/>
      <c r="F72" s="51">
        <f t="shared" si="0"/>
        <v>0</v>
      </c>
      <c r="G72" s="18"/>
      <c r="H72" s="12"/>
      <c r="I72" s="19"/>
      <c r="J72" s="18"/>
    </row>
    <row r="73" spans="1:10" ht="37.5" x14ac:dyDescent="0.25">
      <c r="A73" s="47">
        <f t="shared" si="1"/>
        <v>52</v>
      </c>
      <c r="B73" s="49" t="s">
        <v>71</v>
      </c>
      <c r="C73" s="55">
        <v>100</v>
      </c>
      <c r="D73" s="50" t="s">
        <v>19</v>
      </c>
      <c r="E73" s="48"/>
      <c r="F73" s="51">
        <f t="shared" si="0"/>
        <v>0</v>
      </c>
      <c r="G73" s="18"/>
      <c r="H73" s="12"/>
      <c r="I73" s="19"/>
      <c r="J73" s="18"/>
    </row>
    <row r="74" spans="1:10" ht="21" customHeight="1" x14ac:dyDescent="0.25">
      <c r="A74" s="47">
        <f t="shared" si="1"/>
        <v>53</v>
      </c>
      <c r="B74" s="49" t="s">
        <v>72</v>
      </c>
      <c r="C74" s="55">
        <v>20</v>
      </c>
      <c r="D74" s="50" t="s">
        <v>68</v>
      </c>
      <c r="E74" s="48"/>
      <c r="F74" s="51">
        <f t="shared" si="0"/>
        <v>0</v>
      </c>
      <c r="G74" s="18"/>
      <c r="H74" s="12"/>
      <c r="I74" s="19"/>
      <c r="J74" s="18"/>
    </row>
    <row r="75" spans="1:10" ht="21" customHeight="1" x14ac:dyDescent="0.25">
      <c r="A75" s="47">
        <f t="shared" si="1"/>
        <v>54</v>
      </c>
      <c r="B75" s="49" t="s">
        <v>73</v>
      </c>
      <c r="C75" s="55">
        <v>5</v>
      </c>
      <c r="D75" s="50" t="s">
        <v>68</v>
      </c>
      <c r="E75" s="48"/>
      <c r="F75" s="51">
        <f t="shared" si="0"/>
        <v>0</v>
      </c>
      <c r="G75" s="18"/>
      <c r="H75" s="12"/>
      <c r="I75" s="19"/>
      <c r="J75" s="18"/>
    </row>
    <row r="76" spans="1:10" ht="21" customHeight="1" x14ac:dyDescent="0.25">
      <c r="A76" s="47">
        <f t="shared" si="1"/>
        <v>55</v>
      </c>
      <c r="B76" s="49" t="s">
        <v>74</v>
      </c>
      <c r="C76" s="55">
        <v>5</v>
      </c>
      <c r="D76" s="50" t="s">
        <v>68</v>
      </c>
      <c r="E76" s="48"/>
      <c r="F76" s="51">
        <f t="shared" si="0"/>
        <v>0</v>
      </c>
      <c r="G76" s="18"/>
      <c r="H76" s="12"/>
      <c r="I76" s="19"/>
      <c r="J76" s="18"/>
    </row>
    <row r="77" spans="1:10" ht="18.75" x14ac:dyDescent="0.25">
      <c r="A77" s="47">
        <f t="shared" si="1"/>
        <v>56</v>
      </c>
      <c r="B77" s="49" t="s">
        <v>75</v>
      </c>
      <c r="C77" s="55">
        <v>2</v>
      </c>
      <c r="D77" s="50" t="s">
        <v>68</v>
      </c>
      <c r="E77" s="48"/>
      <c r="F77" s="51">
        <f t="shared" si="0"/>
        <v>0</v>
      </c>
      <c r="G77" s="18"/>
      <c r="H77" s="12"/>
      <c r="I77" s="19"/>
      <c r="J77" s="18"/>
    </row>
    <row r="78" spans="1:10" ht="18.75" x14ac:dyDescent="0.25">
      <c r="A78" s="47">
        <f t="shared" si="1"/>
        <v>57</v>
      </c>
      <c r="B78" s="49" t="s">
        <v>76</v>
      </c>
      <c r="C78" s="55">
        <v>2</v>
      </c>
      <c r="D78" s="50" t="s">
        <v>68</v>
      </c>
      <c r="E78" s="48"/>
      <c r="F78" s="51">
        <f t="shared" si="0"/>
        <v>0</v>
      </c>
      <c r="G78" s="18"/>
      <c r="H78" s="12"/>
      <c r="I78" s="19"/>
      <c r="J78" s="18"/>
    </row>
    <row r="79" spans="1:10" ht="18.75" x14ac:dyDescent="0.25">
      <c r="A79" s="47">
        <f t="shared" si="1"/>
        <v>58</v>
      </c>
      <c r="B79" s="49" t="s">
        <v>77</v>
      </c>
      <c r="C79" s="55">
        <v>2</v>
      </c>
      <c r="D79" s="50" t="s">
        <v>68</v>
      </c>
      <c r="E79" s="48"/>
      <c r="F79" s="51">
        <f t="shared" si="0"/>
        <v>0</v>
      </c>
      <c r="G79" s="18"/>
      <c r="H79" s="12"/>
      <c r="I79" s="19"/>
      <c r="J79" s="18"/>
    </row>
    <row r="80" spans="1:10" ht="18.75" x14ac:dyDescent="0.25">
      <c r="A80" s="47">
        <f t="shared" si="1"/>
        <v>59</v>
      </c>
      <c r="B80" s="49" t="s">
        <v>78</v>
      </c>
      <c r="C80" s="55">
        <v>300</v>
      </c>
      <c r="D80" s="50" t="s">
        <v>19</v>
      </c>
      <c r="E80" s="48"/>
      <c r="F80" s="51">
        <f t="shared" si="0"/>
        <v>0</v>
      </c>
      <c r="G80" s="18"/>
      <c r="H80" s="12"/>
      <c r="I80" s="19"/>
      <c r="J80" s="18"/>
    </row>
    <row r="81" spans="1:10" s="24" customFormat="1" ht="28.5" customHeight="1" x14ac:dyDescent="0.25">
      <c r="A81" s="60" t="s">
        <v>79</v>
      </c>
      <c r="B81" s="61"/>
      <c r="C81" s="61"/>
      <c r="D81" s="61"/>
      <c r="E81" s="56">
        <f>SUM(F22:F80)</f>
        <v>0</v>
      </c>
      <c r="F81" s="57"/>
      <c r="G81" s="21"/>
      <c r="H81" s="22"/>
      <c r="I81" s="23"/>
      <c r="J81" s="21"/>
    </row>
    <row r="82" spans="1:10" s="24" customFormat="1" ht="28.5" customHeight="1" x14ac:dyDescent="0.25">
      <c r="A82" s="62" t="s">
        <v>80</v>
      </c>
      <c r="B82" s="63"/>
      <c r="C82" s="63"/>
      <c r="D82" s="63"/>
      <c r="E82" s="64">
        <f>E81*0.2</f>
        <v>0</v>
      </c>
      <c r="F82" s="65"/>
      <c r="G82" s="21"/>
      <c r="H82" s="22"/>
      <c r="I82" s="23"/>
      <c r="J82" s="21"/>
    </row>
    <row r="83" spans="1:10" s="24" customFormat="1" ht="28.5" customHeight="1" x14ac:dyDescent="0.25">
      <c r="A83" s="60" t="s">
        <v>81</v>
      </c>
      <c r="B83" s="61"/>
      <c r="C83" s="61"/>
      <c r="D83" s="61"/>
      <c r="E83" s="56">
        <f>E81+E82</f>
        <v>0</v>
      </c>
      <c r="F83" s="57"/>
      <c r="G83" s="21"/>
      <c r="H83" s="22"/>
      <c r="I83" s="23"/>
      <c r="J83" s="21"/>
    </row>
    <row r="84" spans="1:10" ht="18.75" x14ac:dyDescent="0.25">
      <c r="A84" s="94"/>
      <c r="B84" s="94"/>
      <c r="C84" s="94"/>
      <c r="D84" s="94"/>
      <c r="E84" s="94"/>
      <c r="F84" s="94"/>
      <c r="G84" s="18"/>
      <c r="H84" s="12"/>
      <c r="I84" s="19"/>
      <c r="J84" s="18"/>
    </row>
    <row r="85" spans="1:10" s="24" customFormat="1" ht="34.5" customHeight="1" x14ac:dyDescent="0.25">
      <c r="A85" s="95" t="s">
        <v>82</v>
      </c>
      <c r="B85" s="95"/>
      <c r="C85" s="95"/>
      <c r="D85" s="95"/>
      <c r="E85" s="95"/>
      <c r="F85" s="95"/>
      <c r="G85" s="25"/>
      <c r="H85" s="26"/>
      <c r="I85" s="25"/>
      <c r="J85" s="27"/>
    </row>
    <row r="86" spans="1:10" s="24" customFormat="1" ht="26.25" customHeight="1" x14ac:dyDescent="0.25">
      <c r="A86" s="95" t="s">
        <v>83</v>
      </c>
      <c r="B86" s="95"/>
      <c r="C86" s="95"/>
      <c r="D86" s="95"/>
      <c r="E86" s="95"/>
      <c r="F86" s="95"/>
      <c r="G86" s="4"/>
      <c r="H86" s="22"/>
      <c r="I86" s="4"/>
      <c r="J86" s="28"/>
    </row>
    <row r="87" spans="1:10" s="24" customFormat="1" ht="24" customHeight="1" x14ac:dyDescent="0.25">
      <c r="A87" s="96" t="s">
        <v>84</v>
      </c>
      <c r="B87" s="96"/>
      <c r="C87" s="96"/>
      <c r="D87" s="96"/>
      <c r="E87" s="96"/>
      <c r="F87" s="96"/>
      <c r="G87" s="4"/>
      <c r="H87" s="22"/>
      <c r="I87" s="4"/>
      <c r="J87" s="28"/>
    </row>
    <row r="88" spans="1:10" s="32" customFormat="1" ht="35.25" customHeight="1" x14ac:dyDescent="0.25">
      <c r="A88" s="95" t="s">
        <v>96</v>
      </c>
      <c r="B88" s="95"/>
      <c r="C88" s="95"/>
      <c r="D88" s="95"/>
      <c r="E88" s="95"/>
      <c r="F88" s="95"/>
      <c r="G88" s="29"/>
      <c r="H88" s="30"/>
      <c r="I88" s="29"/>
      <c r="J88" s="31"/>
    </row>
    <row r="89" spans="1:10" s="24" customFormat="1" ht="27.75" customHeight="1" x14ac:dyDescent="0.25">
      <c r="A89" s="96" t="s">
        <v>85</v>
      </c>
      <c r="B89" s="96"/>
      <c r="C89" s="96"/>
      <c r="D89" s="96"/>
      <c r="E89" s="96"/>
      <c r="F89" s="96"/>
      <c r="G89" s="4"/>
      <c r="H89" s="26"/>
      <c r="I89" s="4"/>
      <c r="J89" s="28"/>
    </row>
    <row r="90" spans="1:10" s="24" customFormat="1" x14ac:dyDescent="0.25">
      <c r="A90" s="92" t="s">
        <v>86</v>
      </c>
      <c r="B90" s="93"/>
      <c r="C90" s="93"/>
      <c r="D90" s="93"/>
      <c r="E90" s="93"/>
      <c r="F90" s="93"/>
      <c r="G90" s="4"/>
      <c r="H90" s="26"/>
      <c r="I90" s="4"/>
      <c r="J90" s="28"/>
    </row>
    <row r="91" spans="1:10" s="24" customFormat="1" ht="44.25" customHeight="1" x14ac:dyDescent="0.25">
      <c r="A91" s="95" t="s">
        <v>92</v>
      </c>
      <c r="B91" s="95"/>
      <c r="C91" s="95"/>
      <c r="D91" s="95"/>
      <c r="E91" s="95"/>
      <c r="F91" s="95"/>
      <c r="G91" s="4"/>
      <c r="H91" s="26"/>
      <c r="I91" s="4"/>
      <c r="J91" s="28"/>
    </row>
    <row r="92" spans="1:10" s="24" customFormat="1" ht="49.5" customHeight="1" x14ac:dyDescent="0.25">
      <c r="A92" s="95" t="s">
        <v>93</v>
      </c>
      <c r="B92" s="95"/>
      <c r="C92" s="95"/>
      <c r="D92" s="95"/>
      <c r="E92" s="95"/>
      <c r="F92" s="95"/>
      <c r="G92" s="4"/>
      <c r="H92" s="26"/>
      <c r="I92" s="4"/>
      <c r="J92" s="28"/>
    </row>
    <row r="93" spans="1:10" s="24" customFormat="1" ht="36.75" customHeight="1" x14ac:dyDescent="0.25">
      <c r="A93" s="95" t="s">
        <v>94</v>
      </c>
      <c r="B93" s="95"/>
      <c r="C93" s="95"/>
      <c r="D93" s="95"/>
      <c r="E93" s="95"/>
      <c r="F93" s="95"/>
      <c r="G93" s="4"/>
      <c r="H93" s="26"/>
      <c r="I93" s="4"/>
      <c r="J93" s="28"/>
    </row>
    <row r="94" spans="1:10" s="24" customFormat="1" ht="38.25" customHeight="1" x14ac:dyDescent="0.25">
      <c r="A94" s="95" t="s">
        <v>95</v>
      </c>
      <c r="B94" s="95"/>
      <c r="C94" s="95"/>
      <c r="D94" s="95"/>
      <c r="E94" s="95"/>
      <c r="F94" s="95"/>
      <c r="G94" s="25"/>
      <c r="H94" s="26"/>
      <c r="I94" s="25"/>
      <c r="J94" s="27"/>
    </row>
    <row r="95" spans="1:10" ht="24" customHeight="1" x14ac:dyDescent="0.25">
      <c r="A95" s="90" t="s">
        <v>87</v>
      </c>
      <c r="B95" s="91"/>
      <c r="C95" s="91"/>
      <c r="D95" s="91"/>
      <c r="E95" s="91"/>
      <c r="F95" s="91"/>
      <c r="H95" s="12"/>
    </row>
    <row r="96" spans="1:10" ht="18.75" x14ac:dyDescent="0.3">
      <c r="A96" s="36"/>
      <c r="B96" s="37"/>
      <c r="C96" s="33"/>
      <c r="D96" s="37"/>
      <c r="E96" s="37"/>
      <c r="F96" s="37"/>
      <c r="H96" s="12"/>
    </row>
    <row r="97" spans="1:8" ht="18.75" x14ac:dyDescent="0.3">
      <c r="A97" s="36"/>
      <c r="B97" s="37"/>
      <c r="C97" s="33"/>
      <c r="D97" s="37"/>
      <c r="E97" s="44"/>
      <c r="F97" s="44"/>
      <c r="H97" s="12"/>
    </row>
    <row r="98" spans="1:8" ht="19.5" customHeight="1" x14ac:dyDescent="0.25">
      <c r="A98" s="38"/>
      <c r="B98" s="45" t="s">
        <v>88</v>
      </c>
      <c r="C98" s="88" t="s">
        <v>89</v>
      </c>
      <c r="D98" s="88"/>
      <c r="E98" s="88"/>
      <c r="F98" s="52"/>
      <c r="H98" s="14"/>
    </row>
    <row r="99" spans="1:8" x14ac:dyDescent="0.25">
      <c r="B99" s="40"/>
      <c r="C99" s="43"/>
      <c r="D99" s="39"/>
      <c r="H99" s="14"/>
    </row>
    <row r="100" spans="1:8" x14ac:dyDescent="0.25">
      <c r="B100" s="46" t="s">
        <v>90</v>
      </c>
      <c r="C100" s="43"/>
      <c r="E100" s="89" t="s">
        <v>91</v>
      </c>
      <c r="F100" s="89"/>
      <c r="H100" s="12"/>
    </row>
    <row r="101" spans="1:8" x14ac:dyDescent="0.25">
      <c r="H101" s="14"/>
    </row>
    <row r="102" spans="1:8" x14ac:dyDescent="0.25">
      <c r="H102" s="12"/>
    </row>
    <row r="103" spans="1:8" x14ac:dyDescent="0.25">
      <c r="H103" s="12"/>
    </row>
    <row r="104" spans="1:8" x14ac:dyDescent="0.25">
      <c r="H104" s="14"/>
    </row>
    <row r="105" spans="1:8" x14ac:dyDescent="0.25">
      <c r="H105" s="14"/>
    </row>
  </sheetData>
  <sheetProtection formatCells="0" formatColumns="0" formatRows="0" deleteColumns="0" deleteRows="0" selectLockedCells="1" selectUnlockedCells="1"/>
  <mergeCells count="38">
    <mergeCell ref="C98:E98"/>
    <mergeCell ref="E100:F100"/>
    <mergeCell ref="A95:F95"/>
    <mergeCell ref="A90:F90"/>
    <mergeCell ref="A84:F84"/>
    <mergeCell ref="A86:F86"/>
    <mergeCell ref="A87:F87"/>
    <mergeCell ref="A88:F88"/>
    <mergeCell ref="A89:F89"/>
    <mergeCell ref="A92:F92"/>
    <mergeCell ref="A93:F93"/>
    <mergeCell ref="A94:F94"/>
    <mergeCell ref="A85:F85"/>
    <mergeCell ref="A91:F91"/>
    <mergeCell ref="A6:F6"/>
    <mergeCell ref="A8:F8"/>
    <mergeCell ref="A10:F10"/>
    <mergeCell ref="A12:F12"/>
    <mergeCell ref="A14:F14"/>
    <mergeCell ref="A7:F7"/>
    <mergeCell ref="A11:F11"/>
    <mergeCell ref="A13:F13"/>
    <mergeCell ref="A16:F16"/>
    <mergeCell ref="A17:F17"/>
    <mergeCell ref="A19:F19"/>
    <mergeCell ref="A18:F18"/>
    <mergeCell ref="C20:C21"/>
    <mergeCell ref="E20:E21"/>
    <mergeCell ref="D20:D21"/>
    <mergeCell ref="E83:F83"/>
    <mergeCell ref="A20:A21"/>
    <mergeCell ref="B20:B21"/>
    <mergeCell ref="A81:D81"/>
    <mergeCell ref="A82:D82"/>
    <mergeCell ref="A83:D83"/>
    <mergeCell ref="E81:F81"/>
    <mergeCell ref="E82:F82"/>
    <mergeCell ref="F20:F21"/>
  </mergeCells>
  <pageMargins left="0.23622047244094491" right="0.23622047244094491" top="0" bottom="0" header="0" footer="0"/>
  <pageSetup paperSize="9" scale="56" fitToHeight="0" orientation="portrait" horizontalDpi="180" verticalDpi="180" r:id="rId1"/>
  <ignoredErrors>
    <ignoredError sqref="A23:A75 A76:A80 E83:F83 F8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2024-09-13T03:32:58Z</dcterms:modified>
</cp:coreProperties>
</file>